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<sst xmlns="http://schemas.openxmlformats.org/spreadsheetml/2006/main">
  <si>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СОГЛАСОВАНО</t>
  </si>
  <si>
    <t>УТВЕРЖДАЮ</t>
  </si>
  <si>
    <t>Директор</t>
  </si>
  <si>
    <t>(наименование должности лица, утверждающего документ)</t>
  </si>
  <si>
    <t>В.М. Пегушин</t>
  </si>
  <si>
    <t>МБОУ Беглицкая СОШ</t>
  </si>
  <si>
    <t>(подпись)</t>
  </si>
  <si>
    <t>(расшифровка подписи)</t>
  </si>
  <si>
    <t>(наименование учреждения)</t>
  </si>
  <si>
    <t>"_____" _____________ ______ г.</t>
  </si>
  <si>
    <t>А.В. Камышов</t>
  </si>
  <si>
    <t>(дата утверждения)</t>
  </si>
  <si>
    <t>План</t>
  </si>
  <si>
    <t>финансово-хозяйственной деятельности на 2024 год </t>
  </si>
  <si>
    <t>(на 2024 год и плановый период 2025-2026 годов)</t>
  </si>
  <si>
    <t>КОДЫ</t>
  </si>
  <si>
    <t>от "24" апреля 2024 г.</t>
  </si>
  <si>
    <t>Дата</t>
  </si>
  <si>
    <t>24.04.2024</t>
  </si>
  <si>
    <t>по Сводному реестру</t>
  </si>
  <si>
    <t>60313318</t>
  </si>
  <si>
    <t>Орган, осуществляющий функции и полномочия учредителя</t>
  </si>
  <si>
    <t>Управление образования Администрации Неклиновского района</t>
  </si>
  <si>
    <t>глава по БК</t>
  </si>
  <si>
    <t>907</t>
  </si>
  <si>
    <t>603X9941</t>
  </si>
  <si>
    <t>ИНН</t>
  </si>
  <si>
    <t>6123014660</t>
  </si>
  <si>
    <t>Учреждение</t>
  </si>
  <si>
    <t>Муниципальное бюджетное общеобразовательное учреждение Беглицкая средняя общеобразовательная школа</t>
  </si>
  <si>
    <t>КПП</t>
  </si>
  <si>
    <t>612301001</t>
  </si>
  <si>
    <t>Единица измерения:</t>
  </si>
  <si>
    <t>руб.</t>
  </si>
  <si>
    <t>по ОКЕИ</t>
  </si>
  <si>
    <t>383</t>
  </si>
  <si>
    <t>Подписано. Заверено ЭП.</t>
  </si>
  <si>
    <t>ФИО: Пегушин Владимир Михайлович</t>
  </si>
  <si>
    <t>ФИО: Камышов Александр Васильевич</t>
  </si>
  <si>
    <t>Должность: Начальник</t>
  </si>
  <si>
    <t>Должность: Директор</t>
  </si>
  <si>
    <t>Действует c 04.12.2023 15:51:00 по: 26.02.2025 15:51:00</t>
  </si>
  <si>
    <t>Действует c 03.03.2023 16:06:00 по: 26.05.2024 16:06:00</t>
  </si>
  <si>
    <t>Серийный номер: 5F9FD80752609D3FFC5FC0139AF6192D41EA9340</t>
  </si>
  <si>
    <t>Серийный номер: 5F0D2A31D41D0931B74190FA6D154BB215E235B3</t>
  </si>
  <si>
    <t>Издатель: Казначейство России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</si>
  <si>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</si>
  <si>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</si>
  <si>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</si>
  <si>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</si>
  <si>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</si>
  <si>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</si>
  <si>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</si>
  <si>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</si>
  <si>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</si>
  <si>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</si>
  <si>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</si>
  <si>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</si>
  <si>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</si>
  <si>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</si>
  <si>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</si>
  <si>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</si>
  <si>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</si>
  <si>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</si>
  <si>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</si>
  <si>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</si>
  <si>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</si>
  <si>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из них:
доходы от операционной аренды</t>
  </si>
  <si>
    <t>1100.1</t>
  </si>
  <si>
    <t>Доходы от финансовой аренды</t>
  </si>
  <si>
    <t>1100.2</t>
  </si>
  <si>
    <t>Платежи при пользовании природными ресурсами</t>
  </si>
  <si>
    <t>1100.3</t>
  </si>
  <si>
    <t>Проценты по депозитам, остаткам денежных средств</t>
  </si>
  <si>
    <t>1100.4</t>
  </si>
  <si>
    <t>Проценты по предоставленным заимствованиям</t>
  </si>
  <si>
    <t>1100.5</t>
  </si>
  <si>
    <t>Проценты по иным финансовым инструментам</t>
  </si>
  <si>
    <t>1100.6</t>
  </si>
  <si>
    <t>Дивиденды от объектов инвестирования</t>
  </si>
  <si>
    <t>1100.7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</si>
  <si>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</si>
  <si>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1100.8</t>
  </si>
  <si>
    <t>Иные доходы от собственности</t>
  </si>
  <si>
    <t>1100.9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</si>
  <si>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</si>
  <si>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</si>
  <si>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</si>
  <si>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</si>
  <si>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 за счет средств бюджета Неклиновского района</t>
  </si>
  <si>
    <t>1210</t>
  </si>
  <si>
    <t>доходы от оказания платных услуг в рамках уставной деятельности</t>
  </si>
  <si>
    <t>1230.1</t>
  </si>
  <si>
    <t>плата за предоставление информации из государственных источников (реестров)</t>
  </si>
  <si>
    <t>1230.2</t>
  </si>
  <si>
    <t>доходы от компенсации затрат</t>
  </si>
  <si>
    <t>1230.3</t>
  </si>
  <si>
    <t>доходы по условным арендным платежам</t>
  </si>
  <si>
    <t>1230.4</t>
  </si>
  <si>
    <t>доходы бюджета от возврата дебиторской задолженности прошлых лет</t>
  </si>
  <si>
    <t>1230.5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</si>
  <si>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</si>
  <si>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</si>
  <si>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</si>
  <si>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</si>
  <si>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1300.1</t>
  </si>
  <si>
    <t>доходы от штрафных санкций по долговым обязательствам</t>
  </si>
  <si>
    <t>1300.2</t>
  </si>
  <si>
    <t>страховое возмещение</t>
  </si>
  <si>
    <t>1300.3</t>
  </si>
  <si>
    <t>возмещение ущерба имуществу (за искл. страховых возмещений)</t>
  </si>
  <si>
    <t>1300.4</t>
  </si>
  <si>
    <t>прочие доходы от сумм принудительного изъятия</t>
  </si>
  <si>
    <t>1300.5</t>
  </si>
  <si>
    <t>безвозмездные денежные поступления, всего: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</si>
  <si>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</si>
  <si>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</si>
  <si>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</si>
  <si>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</si>
  <si>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</si>
  <si>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</si>
  <si>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прочие безвозмездные поступления</t>
  </si>
  <si>
    <t>1430</t>
  </si>
  <si>
    <t>прочие доходы, всего</t>
  </si>
  <si>
    <t>1500</t>
  </si>
  <si>
    <t>180</t>
  </si>
  <si>
    <t>Невыясненные поступления</t>
  </si>
  <si>
    <t>1510.1</t>
  </si>
  <si>
    <t>Доходы от безвозмездного права пользования</t>
  </si>
  <si>
    <t>1510.2</t>
  </si>
  <si>
    <t>Доходы от сдачи цветных металлов</t>
  </si>
  <si>
    <t>1510.3</t>
  </si>
  <si>
    <t>доходы от операций с активами, всего</t>
  </si>
  <si>
    <t>1900</t>
  </si>
  <si>
    <t>Уменьшение стоимости основных средств</t>
  </si>
  <si>
    <t>1910</t>
  </si>
  <si>
    <t>410</t>
  </si>
  <si>
    <t>Уменьшение стоимости материальных запасов</t>
  </si>
  <si>
    <t>1920</t>
  </si>
  <si>
    <t>440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</si>
  <si>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</si>
  <si>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</si>
  <si>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</si>
  <si>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</si>
  <si>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</si>
  <si>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</si>
  <si>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</si>
  <si>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</si>
  <si>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</si>
  <si>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</si>
  <si>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</si>
  <si>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</si>
  <si>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</si>
  <si>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</si>
  <si>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</si>
  <si>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</si>
  <si>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</si>
  <si>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</si>
  <si>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</si>
  <si>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</si>
  <si>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</si>
  <si>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</si>
  <si>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</si>
  <si>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</si>
  <si>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</si>
  <si>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</si>
  <si>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</si>
  <si>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</si>
  <si>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</si>
  <si>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</si>
  <si>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</si>
  <si>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</si>
  <si>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</si>
  <si>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</si>
  <si>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</si>
  <si>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</si>
  <si>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</si>
  <si>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</si>
  <si>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</si>
  <si>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</si>
  <si>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</si>
  <si>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</si>
  <si>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</si>
  <si>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</si>
  <si>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</si>
  <si>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</si>
  <si>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</si>
  <si>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</si>
  <si>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</si>
  <si>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</si>
  <si>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</si>
  <si>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</si>
  <si>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</si>
  <si>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</si>
  <si>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</si>
  <si>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</si>
  <si>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</si>
  <si>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</si>
  <si>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</si>
  <si>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</si>
  <si>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</si>
  <si>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</si>
  <si>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</si>
  <si>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</si>
  <si>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</si>
  <si>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</si>
  <si>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</si>
  <si>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</si>
  <si>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</si>
  <si>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безвозмедные перечисления организациям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</si>
  <si>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</si>
  <si>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</si>
  <si>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</si>
  <si>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</si>
  <si>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</si>
  <si>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</si>
  <si>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</si>
  <si>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</si>
  <si>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</si>
  <si>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</si>
  <si>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из них:
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</si>
  <si>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</si>
  <si>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</si>
  <si>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</si>
  <si>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</si>
  <si>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</si>
  <si>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</si>
  <si>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</si>
  <si>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</si>
  <si>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</si>
  <si>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</si>
  <si>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</si>
  <si>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</si>
  <si>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</si>
  <si>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всего: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</si>
  <si>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</si>
  <si>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</si>
  <si>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</si>
  <si>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</si>
  <si>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</si>
  <si>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</si>
  <si>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</si>
  <si>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</si>
  <si>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</si>
  <si>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</si>
  <si>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</si>
  <si>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</si>
  <si>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</si>
  <si>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</si>
  <si>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2640.1</t>
  </si>
  <si>
    <t>услуги связи</t>
  </si>
  <si>
    <t>2640.2</t>
  </si>
  <si>
    <t>транспортные услуги</t>
  </si>
  <si>
    <t>2640.3</t>
  </si>
  <si>
    <t>коммунальные услуги</t>
  </si>
  <si>
    <t>2640.4</t>
  </si>
  <si>
    <t>страхование</t>
  </si>
  <si>
    <t>2640.13</t>
  </si>
  <si>
    <t>арендная плата за пользование имуществом</t>
  </si>
  <si>
    <t>2640.5</t>
  </si>
  <si>
    <t>работы, услуги по содержанию имущества</t>
  </si>
  <si>
    <t>2640.6</t>
  </si>
  <si>
    <t>прочие работы,услуги</t>
  </si>
  <si>
    <t>2640.7</t>
  </si>
  <si>
    <t>увеличение стоимости основных средств</t>
  </si>
  <si>
    <t>2640.9</t>
  </si>
  <si>
    <t>услуги, работы для целей капитальных вложений</t>
  </si>
  <si>
    <t>2640.8</t>
  </si>
  <si>
    <t>увеличение стоимости нематериальных активов</t>
  </si>
  <si>
    <t>2640.10</t>
  </si>
  <si>
    <t>увеличение стоимости продуктов питания</t>
  </si>
  <si>
    <t>2640.14</t>
  </si>
  <si>
    <t>342</t>
  </si>
  <si>
    <t>увеличение стоимости горюче-смазочных материалов</t>
  </si>
  <si>
    <t>2640.15</t>
  </si>
  <si>
    <t>343</t>
  </si>
  <si>
    <t>увеличение стоимости строительных материалов</t>
  </si>
  <si>
    <t>2640.16</t>
  </si>
  <si>
    <t>344</t>
  </si>
  <si>
    <t>увеличение стоимости мягкого инвентаря</t>
  </si>
  <si>
    <t>2640.17</t>
  </si>
  <si>
    <t>345</t>
  </si>
  <si>
    <t>увеличение стоимости прочих оборотных запасов</t>
  </si>
  <si>
    <t>2640.18</t>
  </si>
  <si>
    <t>346</t>
  </si>
  <si>
    <t>увеличение стоимости материальных запасов для целей кап. вложений</t>
  </si>
  <si>
    <t>2640.19</t>
  </si>
  <si>
    <t>347</t>
  </si>
  <si>
    <t>увеличение стоимости прочих материальных запасов однократного применения</t>
  </si>
  <si>
    <t>2640.20</t>
  </si>
  <si>
    <t>349</t>
  </si>
  <si>
    <t>увеличение стоимости прав на интеллектуальную деятельности с неопред. сроком</t>
  </si>
  <si>
    <t>2640.11</t>
  </si>
  <si>
    <t>закупка энергетических ресурсов</t>
  </si>
  <si>
    <t>2641</t>
  </si>
  <si>
    <t>247</t>
  </si>
  <si>
    <t>2641.1</t>
  </si>
  <si>
    <t>увеличение стоимости неисключительных прав интел. деятельности</t>
  </si>
  <si>
    <t>2640.12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</si>
  <si>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</si>
  <si>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</si>
  <si>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</si>
  <si>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</si>
  <si>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</si>
  <si>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</si>
  <si>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</si>
  <si>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</si>
  <si>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</si>
  <si>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</si>
  <si>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</si>
  <si>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</si>
  <si>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</si>
  <si>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</si>
  <si>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</si>
  <si>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</si>
  <si>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</si>
  <si>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</si>
  <si>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</si>
  <si>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</si>
  <si>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х</t>
  </si>
  <si>
    <t>из них: 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</si>
  <si>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</si>
  <si>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</si>
  <si>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</si>
  <si>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</si>
  <si>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</si>
  <si>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</si>
  <si>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</si>
  <si>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</si>
  <si>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</si>
  <si>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</si>
  <si>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</si>
  <si>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</si>
  <si>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</si>
  <si>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</si>
  <si>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</si>
  <si>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</si>
  <si>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</si>
  <si>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</si>
  <si>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</si>
  <si>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</si>
  <si>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</si>
  <si>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</si>
  <si>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</si>
  <si>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</si>
  <si>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</si>
  <si>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</si>
  <si>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</si>
  <si>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</si>
  <si>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</si>
  <si>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</si>
  <si>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</si>
  <si>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</si>
  <si>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</si>
  <si>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</si>
  <si>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</si>
  <si>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</si>
  <si>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</si>
  <si>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</si>
  <si>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</si>
  <si>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</si>
  <si>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</si>
  <si>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</si>
  <si>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</si>
  <si>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</si>
  <si>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</si>
  <si>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</si>
  <si>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</si>
  <si>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</si>
  <si>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</si>
  <si>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</si>
  <si>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</si>
  <si>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</si>
  <si>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</si>
  <si>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</si>
  <si>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</si>
  <si>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</si>
  <si>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</si>
  <si>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</si>
  <si>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</si>
  <si>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</si>
  <si>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</si>
  <si>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</si>
  <si>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</si>
  <si>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</si>
  <si>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</si>
  <si>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</si>
  <si>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</si>
  <si>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</si>
  <si>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</si>
  <si>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</si>
  <si>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</si>
  <si>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</si>
  <si>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</si>
  <si>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</si>
  <si>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</si>
  <si>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</si>
  <si>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</si>
  <si>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</si>
  <si>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</si>
  <si>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</si>
  <si>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</si>
  <si>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</si>
  <si>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</si>
  <si>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</si>
  <si>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</si>
  <si>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</si>
  <si>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</si>
  <si>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</si>
  <si>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</si>
  <si>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Начальник</t>
  </si>
  <si>
    <t>(наименование должности уполномоченного лица органа-учредителя)</t>
  </si>
  <si>
    <t>М.П.</t>
  </si>
  <si>
    <t>Приложение № 2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</si>
  <si>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</si>
  <si>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</si>
  <si>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</si>
  <si>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</si>
  <si>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</si>
  <si>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</si>
  <si>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</si>
  <si>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</si>
  <si>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</si>
  <si>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</si>
  <si>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</si>
  <si>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</si>
  <si>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</si>
  <si>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</si>
  <si>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</si>
  <si>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</si>
  <si>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</si>
  <si>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</si>
  <si>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</si>
  <si>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</si>
  <si>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</si>
  <si>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</si>
  <si>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</si>
  <si>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</si>
  <si>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[Руководители], [не выбрано], [Директор], [АУП]</t>
  </si>
  <si>
    <t>[Руководители], [не выбрано], [Заместитель директора по УВР],</t>
  </si>
  <si>
    <t>[Руководители], [не выбрано], [Заместитель директора по ВР],</t>
  </si>
  <si>
    <t>[Педагогический персонал], [не выбрано], [старший вожатый],</t>
  </si>
  <si>
    <t>[Педагогический персонал], [не выбрано], [преподаватель-организатор ОБЖ],</t>
  </si>
  <si>
    <t>[Педагогический персонал], [не выбрано], [Учитель],</t>
  </si>
  <si>
    <t>[Педагогический персонал], [не выбрано], [Педагог-психолог],</t>
  </si>
  <si>
    <t>[Педагогический персонал], [не выбрано], [Педагог-библиотекарь],</t>
  </si>
  <si>
    <t>[Служащие], [не выбрано], [лаборант],</t>
  </si>
  <si>
    <t>[Служащие], [не выбрано], [Завхоз],</t>
  </si>
  <si>
    <t>12</t>
  </si>
  <si>
    <t>[Рабочие], [не выбрано], [Уборщик служебных помещений],</t>
  </si>
  <si>
    <t>13</t>
  </si>
  <si>
    <t>[Рабочие], [не выбрано], [Дворник],</t>
  </si>
  <si>
    <t>14</t>
  </si>
  <si>
    <t>[Рабочие], [не выбрано], [Рабочий по ремонту здания],</t>
  </si>
  <si>
    <t>15</t>
  </si>
  <si>
    <t>[Рабочие], [не выбрано], [Сторож],</t>
  </si>
  <si>
    <t>18</t>
  </si>
  <si>
    <t>[Педагогический персонал], [не выбрано], [ПДО],</t>
  </si>
  <si>
    <t>20</t>
  </si>
  <si>
    <t>[Педагогический персонал], [не выбрано], [Социальный педагог],</t>
  </si>
  <si>
    <t>Итого:</t>
  </si>
  <si>
    <t>субсидии на иные цели</t>
  </si>
  <si>
    <t>16</t>
  </si>
  <si>
    <t>[Рабочие], [не выбрано], [Водитель],</t>
  </si>
  <si>
    <t>17</t>
  </si>
  <si>
    <t>[Служащие], [не выбрано], [Учитель (внеурочная деятельность)],</t>
  </si>
  <si>
    <t>19</t>
  </si>
  <si>
    <t>[Педагогический персонал], [не выбрано], [Советник директора по воспитанию и взаимодействию с детскими общественными объединениями],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</si>
  <si>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</si>
  <si>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</si>
  <si>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</si>
  <si>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</si>
  <si>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(-)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</si>
  <si>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</si>
  <si>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</si>
  <si>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</si>
  <si>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</si>
  <si>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</si>
  <si>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</si>
  <si>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</si>
  <si>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</si>
  <si>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</si>
  <si>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</si>
  <si>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</si>
  <si>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</si>
  <si>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</si>
  <si>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</si>
  <si>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[Страховые взносы на обязательное пенсионное страхование], [КЦ],</t>
  </si>
  <si>
    <t>[Обязательное социальное страхование от несчастных случаев на производстве и проф. заболеваний], [КЦ],</t>
  </si>
  <si>
    <t>[Страховые взносы на обязательное пенсионное страхование],</t>
  </si>
  <si>
    <t>[Обязательное социальное страхование от несчастных случаев на производстве и проф. заболеваний],</t>
  </si>
  <si>
    <t>2. Расчеты (обоснования) расходов на социальные и иные выплаты населению (213)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</si>
  <si>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</si>
  <si>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</si>
  <si>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</si>
  <si>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</si>
  <si>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</t>
  </si>
  <si>
    <t>[Земельный налог (851)]</t>
  </si>
  <si>
    <t>4. Расчеты (обоснования) расходов на безвозмездные перечисления организациям (291)</t>
  </si>
  <si>
    <t>5. Расчеты (обоснования) прочих расходов (кроме расходов на закупку товаров, работ, услуг) (291)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</si>
  <si>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</si>
  <si>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</si>
  <si>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</si>
  <si>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</si>
  <si>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</si>
  <si>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27</t>
  </si>
  <si>
    <t>[Расходы на закупки товаров, работ, услуг] [связь] [221] [Реализация НОО [СУБЪЕКТ РФ]]</t>
  </si>
  <si>
    <t>2023</t>
  </si>
  <si>
    <t>Итого по карточке:</t>
  </si>
  <si>
    <t>Всего:</t>
  </si>
  <si>
    <t>6. Расчеты (обоснования) расходов на закупки товаров, работ, услуг (223)</t>
  </si>
  <si>
    <t>[Расходы на закупки товаров, работ, услуг] [остаток на 223 (00)244] [223] [Реализация НОО [МУНИЦИПАЛИТЕТ]]</t>
  </si>
  <si>
    <t>24</t>
  </si>
  <si>
    <t>[Расходы на закупки товаров, работ, услуг] [вода] [223] [Реализация НОО [МУНИЦИПАЛИТЕТ]]</t>
  </si>
  <si>
    <t>30</t>
  </si>
  <si>
    <t>[Расходы на закупки товаров, работ, услуг] [ТКО] [223] [Реализация НОО [МУНИЦИПАЛИТЕТ]]</t>
  </si>
  <si>
    <t>44</t>
  </si>
  <si>
    <t>[Расходы на закупки товаров, работ, услуг] [ЖБО] [223] [Реализация НОО [МУНИЦИПАЛИТЕТ]]</t>
  </si>
  <si>
    <t>6. Расчеты (обоснования) расходов на закупки товаров, работ, услуг (225)</t>
  </si>
  <si>
    <t>[Расходы на закупки товаров, работ, услуг] [остаток на 225 (00)] [225] [Реализация НОО [МУНИЦИПАЛИТЕТ]]</t>
  </si>
  <si>
    <t>25</t>
  </si>
  <si>
    <t>[Расходы на закупки товаров, работ, услуг] [ТО пож. сигнал] [225] [Реализация НОО [МУНИЦИПАЛИТЕТ]]</t>
  </si>
  <si>
    <t>26</t>
  </si>
  <si>
    <t>[Расходы на закупки товаров, работ, услуг] [ТО видеонабл] [225] [Реализация НОО [МУНИЦИПАЛИТЕТ]]</t>
  </si>
  <si>
    <t>28</t>
  </si>
  <si>
    <t>[Расходы на закупки товаров, работ, услуг] [ТО тревожных сооб. на ПЦН Росгвардии] [225] [Реализация НОО [МУНИЦИПАЛИТЕТ]]</t>
  </si>
  <si>
    <t>29</t>
  </si>
  <si>
    <t>[Расходы на закупки товаров, работ, услуг] [ТО речевого оповещения] [225] [Реализация НОО [МУНИЦИПАЛИТЕТ]]</t>
  </si>
  <si>
    <t>33</t>
  </si>
  <si>
    <t>[Расходы на закупки товаров, работ, услуг] [клещ. обр.] [225] [Реализация НОО [МУНИЦИПАЛИТЕТ]]</t>
  </si>
  <si>
    <t>38</t>
  </si>
  <si>
    <t>[Расходы на закупки товаров, работ, услуг] [дератизация] [225] [Реализация НОО [МУНИЦИПАЛИТЕТ]]</t>
  </si>
  <si>
    <t>39</t>
  </si>
  <si>
    <t>[Расходы на закупки товаров, работ, услуг] [заправка и ремонт картриджей] [225] [Реализация НОО [СУБЪЕКТ РФ]]</t>
  </si>
  <si>
    <t>61</t>
  </si>
  <si>
    <t>[Расходы на закупки товаров, работ, услуг] [Заправка картриджа] [225] [Реализация НОО [СУБЪЕКТ РФ]]</t>
  </si>
  <si>
    <t>6. Расчеты (обоснования) расходов на закупки товаров, работ, услуг (226)</t>
  </si>
  <si>
    <t>[Расходы на закупки товаров, работ, услуг] [остаток на 226 (00)] [226] [Реализация НОО [МУНИЦИПАЛИТЕТ]]</t>
  </si>
  <si>
    <t>[Расходы на закупки товаров, работ, услуг] [остаток на 226 (92)] [226] [Реализация НОО [СУБЪЕКТ РФ]]</t>
  </si>
  <si>
    <t>32</t>
  </si>
  <si>
    <t>[Расходы на закупки товаров, работ, услуг] [охрана] [226] [Реализация НОО [МУНИЦИПАЛИТЕТ]]</t>
  </si>
  <si>
    <t>34</t>
  </si>
  <si>
    <t>[Расходы на закупки товаров, работ, услуг] [бух.усл.] [226] [Реализация НОО [СУБЪЕКТ РФ]]</t>
  </si>
  <si>
    <t>45</t>
  </si>
  <si>
    <t>[Расходы на закупки товаров, работ, услуг] [ЭЛ.Школа] [226] [Реализация НОО [СУБЪЕКТ РФ]]</t>
  </si>
  <si>
    <t>52</t>
  </si>
  <si>
    <t>[Расходы на закупки товаров, работ, услуг] [бух.усл] [226] [Реализация НОО [СУБЪЕКТ РФ]]</t>
  </si>
  <si>
    <t>56</t>
  </si>
  <si>
    <t>[Расходы на закупки товаров, работ, услуг] [Обучение Скитецкой Е.В.] [226] [Реализация НОО [СУБЪЕКТ РФ]]</t>
  </si>
  <si>
    <t>60</t>
  </si>
  <si>
    <t>64</t>
  </si>
  <si>
    <t>[Расходы на закупки товаров, работ, услуг] [мед. осмотр работ.   92] [226] [Реализация НОО [МУНИЦИПАЛИТЕТ]]</t>
  </si>
  <si>
    <t>65</t>
  </si>
  <si>
    <t>[Расходы на закупки товаров, работ, услуг] [мед. осмотр работ.     00] [226] [Реализация НОО [МУНИЦИПАЛИТЕТ]]</t>
  </si>
  <si>
    <t>6. Расчеты (обоснования) расходов на закупки товаров, работ, услуг (310)</t>
  </si>
  <si>
    <t>[Расходы на закупки товаров, работ, услуг] [остаток на 310 (92)] [310] [Реализация НОО [СУБЪЕКТ РФ]]</t>
  </si>
  <si>
    <t>59</t>
  </si>
  <si>
    <t>[Расходы на закупки товаров, работ, услуг] [биб. фонд] [310] [Реализация НОО [СУБЪЕКТ РФ]]</t>
  </si>
  <si>
    <t>6. Расчеты (обоснования) расходов на закупки товаров, работ, услуг (346)</t>
  </si>
  <si>
    <t>40</t>
  </si>
  <si>
    <t>[Расходы на закупки товаров, работ, услуг] [канц.товары] [346] [Реализация НОО [СУБЪЕКТ РФ]]</t>
  </si>
  <si>
    <t>41</t>
  </si>
  <si>
    <t>[Расходы на закупки товаров, работ, услуг] [хоз.товары] [346] [Реализация НОО [СУБЪЕКТ РФ]]</t>
  </si>
  <si>
    <t>6. Расчеты (обоснования) расходов на закупки товаров, работ, услуг (349)</t>
  </si>
  <si>
    <t>21</t>
  </si>
  <si>
    <t>[Расходы на закупки товаров, работ, услуг] [остаток на 349 (92)] [349] [Реализация НОО [СУБЪЕКТ РФ]]</t>
  </si>
  <si>
    <t>[Расходы на закупки товаров, работ, услуг] [остаток на 221 (90728)] [221]</t>
  </si>
  <si>
    <t>46</t>
  </si>
  <si>
    <t>[Расходы на закупки товаров, работ, услуг] [КТ глонасс] [221]</t>
  </si>
  <si>
    <t>47</t>
  </si>
  <si>
    <t>[Расходы на закупки товаров, работ, услуг] [телем. усл.] [221]</t>
  </si>
  <si>
    <t>49</t>
  </si>
  <si>
    <t>[Расходы на закупки товаров, работ, услуг] [глонасс] [221]</t>
  </si>
  <si>
    <t>[Расходы на закупки товаров, работ, услуг] [остаток на 225 (90728)] [225]</t>
  </si>
  <si>
    <t>50</t>
  </si>
  <si>
    <t>[Расходы на закупки товаров, работ, услуг] [ТО автобуса] [225]</t>
  </si>
  <si>
    <t>57</t>
  </si>
  <si>
    <t>[Расходы на закупки товаров, работ, услуг] [ремонт автобуса] [225]</t>
  </si>
  <si>
    <t>66</t>
  </si>
  <si>
    <t>[Расходы на закупки товаров, работ, услуг] [текущий ремонт] [225]</t>
  </si>
  <si>
    <t>[Расходы на закупки товаров, работ, услуг] [остаток на 226 (90716)] [226]</t>
  </si>
  <si>
    <t>[Расходы на закупки товаров, работ, услуг] [остаток на 226 (90731) питание 1-4кл] [226]</t>
  </si>
  <si>
    <t>35</t>
  </si>
  <si>
    <t>[Расходы на закупки товаров, работ, услуг] [питание 1-4 кл.] [226]</t>
  </si>
  <si>
    <t>36</t>
  </si>
  <si>
    <t>[Расходы на закупки товаров, работ, услуг] [гор.питание 5-11кл] [226]</t>
  </si>
  <si>
    <t>37</t>
  </si>
  <si>
    <t>[Расходы на закупки товаров, работ, услуг] [мед.осмотр водителя] [226]</t>
  </si>
  <si>
    <t>48</t>
  </si>
  <si>
    <t>[Расходы на закупки товаров, работ, услуг] [КТ питание 5-11кл] [226]</t>
  </si>
  <si>
    <t>58</t>
  </si>
  <si>
    <t>[Расходы на закупки товаров, работ, услуг] [лагерь] [226]</t>
  </si>
  <si>
    <t>6. Расчеты (обоснования) расходов на закупки товаров, работ, услуг (227)</t>
  </si>
  <si>
    <t>[Расходы на закупки товаров, работ, услуг] [остаток на 227 (90728)] [227]</t>
  </si>
  <si>
    <t>[Расходы на закупки товаров, работ, услуг] [остаток на 310 (90727) точка роста] [310]</t>
  </si>
  <si>
    <t>53</t>
  </si>
  <si>
    <t>[Расходы на закупки товаров, работ, услуг] [мебель в каб. Химии и биологии] [310]</t>
  </si>
  <si>
    <t>54</t>
  </si>
  <si>
    <t>[Расходы на закупки товаров, работ, услуг] [мебель в каб. физики] [310]</t>
  </si>
  <si>
    <t>55</t>
  </si>
  <si>
    <t>[Расходы на закупки товаров, работ, услуг] [мебель в каб. информатики] [310]</t>
  </si>
  <si>
    <t>6. Расчеты (обоснования) расходов на закупки товаров, работ, услуг (343)</t>
  </si>
  <si>
    <t>[Расходы на закупки товаров, работ, услуг] [остаток на 343 (90728)] [343]</t>
  </si>
  <si>
    <t>42</t>
  </si>
  <si>
    <t>[Расходы на закупки товаров, работ, услуг] [ГСМ] [343]</t>
  </si>
  <si>
    <t>62</t>
  </si>
  <si>
    <t>63</t>
  </si>
  <si>
    <t>[Расходы на закупки товаров, работ, услуг] [масло, тосол] [343]</t>
  </si>
  <si>
    <t>[Расходы на закупки товаров, работ, услуг] [запчасти] [346]</t>
  </si>
  <si>
    <t>[Расходы на закупки товаров, работ, услуг] [масло, тосол] [346]</t>
  </si>
  <si>
    <t>приносящая доход деятельность (собственные доходы учреждения)</t>
  </si>
  <si>
    <t>22</t>
  </si>
  <si>
    <t>[Расходы на закупки товаров, работ, услуг] [остаток 223 (88) 247] [223]</t>
  </si>
  <si>
    <t>[Расходы на закупки товаров, работ, услуг] [остаток на 223 (00)247] [223] [Реализация НОО [МУНИЦИПАЛИТЕТ]]</t>
  </si>
  <si>
    <t>23</t>
  </si>
  <si>
    <t>[Расходы на закупки товаров, работ, услуг] [свет] [223] [Реализация НОО [МУНИЦИПАЛИТЕТ]]</t>
  </si>
  <si>
    <t>31</t>
  </si>
  <si>
    <t>[Расходы на закупки товаров, работ, услуг] [тепло] [223] [Реализация НОО [МУНИЦИПАЛИТЕТ]]</t>
  </si>
  <si>
    <t>51</t>
  </si>
  <si>
    <t>43</t>
  </si>
  <si>
    <t>[Расходы на закупки товаров, работ, услуг] [КТ свет, тепло] [223]</t>
  </si>
  <si>
    <t>[Расходы на закупки товаров, работ, услуг] [2025г] [225] [Реализация НОО [МУНИЦИПАЛИТЕТ]]</t>
  </si>
  <si>
    <t>[Расходы на закупки товаров, работ, услуг] [2025г] [310] [Реализация НОО [СУБЪЕКТ РФ]]</t>
  </si>
  <si>
    <t>[Расходы на закупки товаров, работ, услуг] [2025г] [226]</t>
  </si>
  <si>
    <t>[Расходы на закупки товаров, работ, услуг] [2025г] [343]</t>
  </si>
  <si>
    <t>[Расходы на закупки товаров, работ, услуг] [2025г] [223]</t>
  </si>
  <si>
    <t>[Расходы на закупки товаров, работ, услуг] [2025г] [223] [Реализация НОО [МУНИЦИПАЛИТЕТ]]</t>
  </si>
  <si>
    <t>11</t>
  </si>
  <si>
    <t>[Расходы на закупки товаров, работ, услуг] [2026г] [225] [Реализация НОО [МУНИЦИПАЛИТЕТ]]</t>
  </si>
  <si>
    <t>[Расходы на закупки товаров, работ, услуг] [2026г] [310] [Реализация НОО [СУБЪЕКТ РФ]]</t>
  </si>
  <si>
    <t>[Расходы на закупки товаров, работ, услуг] [2026г] [226]</t>
  </si>
  <si>
    <t>[Расходы на закупки товаров, работ, услуг] [2026г] [223]</t>
  </si>
  <si>
    <t>[Расходы на закупки товаров, работ, услуг] [2026г] [223] [Реализация НОО [МУНИЦИПАЛИТЕТ]]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</si>
  <si>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</si>
  <si>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</si>
  <si>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</si>
  <si>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</si>
  <si>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</si>
  <si>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</si>
  <si>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</si>
  <si>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</si>
  <si>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</si>
  <si>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</si>
  <si>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</si>
  <si>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88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</si>
  <si>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</si>
  <si>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</si>
  <si>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2.2. Расчет доходов от оказания услуг (выполнения работ) в рамках установленного государственного задания</t>
  </si>
  <si>
    <t>92</t>
  </si>
  <si>
    <t>ПДО</t>
  </si>
  <si>
    <t>00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</si>
  <si>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</si>
  <si>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</si>
  <si>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</si>
  <si>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</si>
  <si>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</si>
  <si>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</si>
  <si>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90716</t>
  </si>
  <si>
    <t>90728</t>
  </si>
  <si>
    <t>90731</t>
  </si>
  <si>
    <t>90732</t>
  </si>
  <si>
    <t>90727   102</t>
  </si>
  <si>
    <t>90727    301</t>
  </si>
  <si>
    <t>90738</t>
  </si>
  <si>
    <t>90708</t>
  </si>
  <si>
    <t>90704</t>
  </si>
  <si>
    <t>90705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</si>
  <si>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</si>
  <si>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</si>
  <si>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</si>
  <si>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</si>
  <si>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</si>
  <si>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</si>
  <si>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</si>
  <si>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</si>
  <si>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</si>
  <si>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24.04.2024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</si>
  <si>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</si>
  <si>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</si>
  <si>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</si>
  <si>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</si>
  <si>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</si>
  <si>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</si>
  <si>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</si>
  <si>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</si>
  <si>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</si>
  <si>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</si>
  <si>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</si>
  <si>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</si>
  <si>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221</t>
  </si>
  <si>
    <t>Реализация НОО [СУБЪЕКТ РФ]</t>
  </si>
  <si>
    <t>Услуги связи (КВР 244)</t>
  </si>
  <si>
    <t>План 2024</t>
  </si>
  <si>
    <t>(комментарий не заполнен)</t>
  </si>
  <si>
    <t>План 2025</t>
  </si>
  <si>
    <t>План 2026</t>
  </si>
  <si>
    <t>225</t>
  </si>
  <si>
    <t>Работы, услуги по содержанию имущества (КВР 244)</t>
  </si>
  <si>
    <t>226</t>
  </si>
  <si>
    <t>Прочие работы, услуги (КВР 244)</t>
  </si>
  <si>
    <t>Субсидии на иные цели</t>
  </si>
  <si>
    <t>90705-0702.02 1 0000600.612</t>
  </si>
  <si>
    <t>Работы и услуги по содержанию имущества (КВР 244) ЦС</t>
  </si>
  <si>
    <t>90728-0702.02 1 0000600.612</t>
  </si>
  <si>
    <t>Увеличение стоимости горюче-смазочных материалов (КВР 244) ЦС</t>
  </si>
  <si>
    <t>Увеличение стоимости прочих оборотных запасов (КВР 244) ЦС</t>
  </si>
  <si>
    <t>Приносящая доход деятельность</t>
  </si>
  <si>
    <t>Изменения отсутствуют</t>
  </si>
  <si>
    <t>Обязательное медицинское страхование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</si>
</sst>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right" vertical="center" wrapText="1"/>
    </xf>
    <xf numFmtId="0" fontId="12" fillId="14" borderId="12" applyBorder="0">
      <alignment horizontal="right" vertical="center" wrapText="1"/>
    </xf>
    <xf numFmtId="0" fontId="13" fillId="15" borderId="13" applyBorder="0">
      <alignment horizontal="right" vertical="center" wrapText="1"/>
    </xf>
    <xf numFmtId="0" fontId="14" fillId="16" borderId="14" applyBorder="0">
      <alignment horizontal="right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 applyProtection="1">
      <alignment horizontal="center" vertical="center" wrapText="1"/>
      <protection locked="0"/>
    </xf>
    <xf numFmtId="4" fontId="11" fillId="13" borderId="11" applyBorder="0">
      <alignment horizontal="right" vertical="center" wrapText="1" indent="1"/>
    </xf>
    <xf numFmtId="4" fontId="12" fillId="14" borderId="12" applyBorder="0">
      <alignment horizontal="right" vertical="center" wrapText="1" indent="1"/>
    </xf>
    <xf numFmtId="4" fontId="13" fillId="15" borderId="13" applyBorder="0">
      <alignment horizontal="right" vertical="center" wrapText="1" indent="1"/>
    </xf>
    <xf numFmtId="0" fontId="14" fillId="16" borderId="14" applyBorder="0">
      <alignment horizontal="right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</cellXfs>
  <cellStyles>
    <cellStyle name="Normal" xfId="0" builtinId="0" customBuiltin="1"/>
    <cellStyle name="title" xfId="1"/>
    <cellStyle name="bold_center_str" xfId="2"/>
    <cellStyle name="center_str" xfId="3"/>
    <cellStyle name="righr_str" xfId="4"/>
    <cellStyle name="left_str" xfId="5"/>
    <cellStyle name="center_str_small" xfId="6"/>
    <cellStyle name="border_center_str" xfId="7"/>
    <cellStyle name="border_left_str" xfId="8"/>
    <cellStyle name="border_bold_center_str" xfId="9"/>
    <cellStyle name="bottom_center_str" xfId="10"/>
    <cellStyle name="border_right_num" xfId="11"/>
    <cellStyle name="border_bold_right_num" xfId="12"/>
    <cellStyle name="bold_border_right_num" xfId="13"/>
    <cellStyle name="right_str" xfId="14"/>
    <cellStyle name="bot_border_left_str" xfId="15"/>
    <cellStyle name="bold_border_right_str" xfId="16"/>
    <cellStyle name="bold_ecp1" xfId="17"/>
    <cellStyle name="bold_ecp2" xfId="18"/>
    <cellStyle name="bold_ecp3" xfId="19"/>
    <cellStyle name="border_bold_right_str" xfId="20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2" t="s">
        <v>0</v>
      </c>
      <c r="B2" s="2"/>
      <c r="C2" s="2"/>
      <c r="D2" s="2"/>
      <c r="E2" s="0"/>
      <c r="F2" s="0"/>
      <c r="G2" s="0"/>
      <c r="H2" s="0"/>
      <c r="I2" s="0"/>
      <c r="J2" s="0"/>
      <c r="K2" s="2" t="s">
        <v>1</v>
      </c>
      <c r="L2" s="2"/>
      <c r="M2" s="2"/>
    </row>
    <row r="3" ht="30" customHeight="1">
      <c r="A3" s="10"/>
      <c r="B3" s="10"/>
      <c r="C3" s="10"/>
      <c r="D3" s="10"/>
      <c r="E3" s="0"/>
      <c r="F3" s="0"/>
      <c r="G3" s="0"/>
      <c r="H3" s="0"/>
      <c r="I3" s="0"/>
      <c r="J3" s="0"/>
      <c r="K3" s="10" t="s">
        <v>2</v>
      </c>
      <c r="L3" s="10"/>
      <c r="M3" s="10"/>
    </row>
    <row r="4" ht="15" customHeight="1">
      <c r="A4" s="6" t="s">
        <v>3</v>
      </c>
      <c r="B4" s="6"/>
      <c r="C4" s="6"/>
      <c r="D4" s="6"/>
      <c r="E4" s="0"/>
      <c r="F4" s="0"/>
      <c r="G4" s="0"/>
      <c r="H4" s="0"/>
      <c r="I4" s="0"/>
      <c r="J4" s="0"/>
      <c r="K4" s="6" t="s">
        <v>3</v>
      </c>
      <c r="L4" s="6"/>
      <c r="M4" s="6"/>
    </row>
    <row r="5" ht="30" customHeight="1">
      <c r="A5" s="10"/>
      <c r="B5" s="10" t="s">
        <v>4</v>
      </c>
      <c r="C5" s="10"/>
      <c r="D5" s="10"/>
      <c r="E5" s="0"/>
      <c r="F5" s="0"/>
      <c r="G5" s="0"/>
      <c r="H5" s="0"/>
      <c r="I5" s="0"/>
      <c r="J5" s="0"/>
      <c r="K5" s="10" t="s">
        <v>5</v>
      </c>
      <c r="L5" s="10"/>
      <c r="M5" s="10"/>
    </row>
    <row r="6" ht="15" customHeight="1">
      <c r="A6" s="6" t="s">
        <v>6</v>
      </c>
      <c r="B6" s="6" t="s">
        <v>7</v>
      </c>
      <c r="C6" s="6"/>
      <c r="D6" s="6"/>
      <c r="E6" s="0"/>
      <c r="F6" s="0"/>
      <c r="G6" s="0"/>
      <c r="H6" s="0"/>
      <c r="I6" s="0"/>
      <c r="J6" s="0"/>
      <c r="K6" s="6" t="s">
        <v>8</v>
      </c>
      <c r="L6" s="6"/>
      <c r="M6" s="6"/>
    </row>
    <row r="7" ht="30" customHeight="1">
      <c r="A7" s="3" t="s">
        <v>9</v>
      </c>
      <c r="B7" s="3"/>
      <c r="C7" s="3"/>
      <c r="D7" s="3"/>
      <c r="E7" s="0"/>
      <c r="F7" s="0"/>
      <c r="G7" s="0"/>
      <c r="H7" s="0"/>
      <c r="I7" s="0"/>
      <c r="J7" s="0"/>
      <c r="K7" s="10"/>
      <c r="L7" s="10" t="s">
        <v>10</v>
      </c>
      <c r="M7" s="10"/>
    </row>
    <row r="8" ht="15" customHeight="1">
      <c r="A8" s="0"/>
      <c r="B8" s="0"/>
      <c r="C8" s="0"/>
      <c r="D8" s="0"/>
      <c r="E8" s="0"/>
      <c r="F8" s="0"/>
      <c r="G8" s="0"/>
      <c r="H8" s="0"/>
      <c r="I8" s="0"/>
      <c r="J8" s="0"/>
      <c r="K8" s="6" t="s">
        <v>6</v>
      </c>
      <c r="L8" s="6" t="s">
        <v>7</v>
      </c>
      <c r="M8" s="6"/>
    </row>
    <row r="9" ht="30" customHeight="1">
      <c r="A9" s="0"/>
      <c r="B9" s="0"/>
      <c r="C9" s="0"/>
      <c r="D9" s="0"/>
      <c r="E9" s="0"/>
      <c r="F9" s="0"/>
      <c r="G9" s="0"/>
      <c r="H9" s="0"/>
      <c r="I9" s="0"/>
      <c r="J9" s="0"/>
      <c r="K9" s="3" t="s">
        <v>9</v>
      </c>
      <c r="L9" s="3"/>
      <c r="M9" s="3"/>
    </row>
    <row r="10" ht="20" customHeight="1">
      <c r="A10" s="0"/>
      <c r="B10" s="0"/>
      <c r="C10" s="0"/>
      <c r="D10" s="0"/>
      <c r="E10" s="0"/>
      <c r="F10" s="0"/>
      <c r="G10" s="0"/>
      <c r="H10" s="0"/>
      <c r="I10" s="0"/>
      <c r="J10" s="0"/>
      <c r="K10" s="3" t="s">
        <v>11</v>
      </c>
      <c r="L10" s="3"/>
      <c r="M10" s="3"/>
    </row>
    <row r="11" ht="20" customHeight="1">
</row>
    <row r="12" ht="30" customHeight="1">
      <c r="A12" s="1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0"/>
      <c r="B14" s="0"/>
      <c r="C14" s="0"/>
      <c r="D14" s="0"/>
      <c r="E14" s="0"/>
      <c r="F14" s="0"/>
      <c r="G14" s="1" t="s">
        <v>14</v>
      </c>
      <c r="H14" s="1"/>
      <c r="I14" s="1"/>
      <c r="J14" s="0"/>
      <c r="K14" s="0"/>
      <c r="L14" s="0"/>
      <c r="M14" s="7" t="s">
        <v>15</v>
      </c>
    </row>
    <row r="15" ht="30" customHeight="1">
      <c r="A15" s="0"/>
      <c r="B15" s="0"/>
      <c r="C15" s="0"/>
      <c r="D15" s="0"/>
      <c r="E15" s="0"/>
      <c r="F15" s="0"/>
      <c r="G15" s="3" t="s">
        <v>16</v>
      </c>
      <c r="H15" s="3"/>
      <c r="I15" s="3"/>
      <c r="J15" s="0"/>
      <c r="K15" s="0"/>
      <c r="L15" s="4" t="s">
        <v>17</v>
      </c>
      <c r="M15" s="7" t="s">
        <v>18</v>
      </c>
    </row>
    <row r="16" ht="30" customHeight="1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4" t="s">
        <v>19</v>
      </c>
      <c r="M16" s="7" t="s">
        <v>20</v>
      </c>
    </row>
    <row r="17" ht="30" customHeight="1">
      <c r="A17" s="5" t="s">
        <v>21</v>
      </c>
      <c r="B17" s="5"/>
      <c r="C17" s="5"/>
      <c r="D17" s="5" t="s">
        <v>22</v>
      </c>
      <c r="E17" s="5"/>
      <c r="F17" s="5"/>
      <c r="G17" s="5"/>
      <c r="H17" s="5"/>
      <c r="I17" s="5"/>
      <c r="J17" s="5"/>
      <c r="K17" s="5"/>
      <c r="L17" s="4" t="s">
        <v>23</v>
      </c>
      <c r="M17" s="7" t="s">
        <v>24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4" t="s">
        <v>19</v>
      </c>
      <c r="M18" s="7" t="s">
        <v>25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4" t="s">
        <v>26</v>
      </c>
      <c r="M19" s="7" t="s">
        <v>27</v>
      </c>
    </row>
    <row r="20" ht="30" customHeight="1">
      <c r="A20" s="5" t="s">
        <v>28</v>
      </c>
      <c r="B20" s="5"/>
      <c r="C20" s="5"/>
      <c r="D20" s="5" t="s">
        <v>29</v>
      </c>
      <c r="E20" s="5"/>
      <c r="F20" s="5"/>
      <c r="G20" s="5"/>
      <c r="H20" s="5"/>
      <c r="I20" s="5"/>
      <c r="J20" s="5"/>
      <c r="K20" s="5"/>
      <c r="L20" s="4" t="s">
        <v>30</v>
      </c>
      <c r="M20" s="7" t="s">
        <v>31</v>
      </c>
    </row>
    <row r="21" ht="30" customHeight="1">
      <c r="A21" s="5" t="s">
        <v>32</v>
      </c>
      <c r="B21" s="5"/>
      <c r="C21" s="5"/>
      <c r="D21" s="5" t="s">
        <v>33</v>
      </c>
      <c r="E21" s="5"/>
      <c r="F21" s="5"/>
      <c r="G21" s="5"/>
      <c r="H21" s="5"/>
      <c r="I21" s="5"/>
      <c r="J21" s="5"/>
      <c r="K21" s="5"/>
      <c r="L21" s="4" t="s">
        <v>34</v>
      </c>
      <c r="M21" s="7" t="s">
        <v>35</v>
      </c>
    </row>
    <row r="22" ht="15" customHeight="1">
</row>
    <row r="23" ht="20" customHeight="1">
      <c r="A23" s="0"/>
      <c r="B23" s="17" t="s">
        <v>36</v>
      </c>
      <c r="C23" s="17"/>
      <c r="D23" s="17"/>
      <c r="E23" s="17"/>
      <c r="F23" s="17"/>
      <c r="G23" s="17"/>
      <c r="H23" s="0"/>
      <c r="I23" s="17" t="s">
        <v>36</v>
      </c>
      <c r="J23" s="17"/>
      <c r="K23" s="17"/>
      <c r="L23" s="17"/>
      <c r="M23" s="17"/>
    </row>
    <row r="24" ht="20" customHeight="1">
      <c r="A24" s="0"/>
      <c r="B24" s="18" t="s">
        <v>37</v>
      </c>
      <c r="C24" s="18"/>
      <c r="D24" s="18"/>
      <c r="E24" s="18"/>
      <c r="F24" s="18"/>
      <c r="G24" s="18"/>
      <c r="H24" s="0"/>
      <c r="I24" s="18" t="s">
        <v>38</v>
      </c>
      <c r="J24" s="18"/>
      <c r="K24" s="18"/>
      <c r="L24" s="18"/>
      <c r="M24" s="18"/>
    </row>
    <row r="25" ht="20" customHeight="1">
      <c r="A25" s="0"/>
      <c r="B25" s="18" t="s">
        <v>39</v>
      </c>
      <c r="C25" s="18"/>
      <c r="D25" s="18"/>
      <c r="E25" s="18"/>
      <c r="F25" s="18"/>
      <c r="G25" s="18"/>
      <c r="H25" s="0"/>
      <c r="I25" s="18" t="s">
        <v>40</v>
      </c>
      <c r="J25" s="18"/>
      <c r="K25" s="18"/>
      <c r="L25" s="18"/>
      <c r="M25" s="18"/>
    </row>
    <row r="26" ht="20" customHeight="1">
      <c r="A26" s="0"/>
      <c r="B26" s="18" t="s">
        <v>41</v>
      </c>
      <c r="C26" s="18"/>
      <c r="D26" s="18"/>
      <c r="E26" s="18"/>
      <c r="F26" s="18"/>
      <c r="G26" s="18"/>
      <c r="H26" s="0"/>
      <c r="I26" s="18" t="s">
        <v>42</v>
      </c>
      <c r="J26" s="18"/>
      <c r="K26" s="18"/>
      <c r="L26" s="18"/>
      <c r="M26" s="18"/>
    </row>
    <row r="27" ht="20" customHeight="1">
      <c r="A27" s="0"/>
      <c r="B27" s="18" t="s">
        <v>43</v>
      </c>
      <c r="C27" s="18"/>
      <c r="D27" s="18"/>
      <c r="E27" s="18"/>
      <c r="F27" s="18"/>
      <c r="G27" s="18"/>
      <c r="H27" s="0"/>
      <c r="I27" s="18" t="s">
        <v>44</v>
      </c>
      <c r="J27" s="18"/>
      <c r="K27" s="18"/>
      <c r="L27" s="18"/>
      <c r="M27" s="18"/>
    </row>
    <row r="28" ht="20" customHeight="1">
      <c r="A28" s="0"/>
      <c r="B28" s="18" t="s">
        <v>45</v>
      </c>
      <c r="C28" s="18"/>
      <c r="D28" s="18"/>
      <c r="E28" s="18"/>
      <c r="F28" s="18"/>
      <c r="G28" s="18"/>
      <c r="H28" s="0"/>
      <c r="I28" s="18" t="s">
        <v>45</v>
      </c>
      <c r="J28" s="18"/>
      <c r="K28" s="18"/>
      <c r="L28" s="18"/>
      <c r="M28" s="18"/>
    </row>
    <row r="29" ht="20" customHeight="1">
      <c r="A29" s="0"/>
      <c r="B29" s="19"/>
      <c r="C29" s="19"/>
      <c r="D29" s="19"/>
      <c r="E29" s="19"/>
      <c r="F29" s="19"/>
      <c r="G29" s="19"/>
      <c r="H29" s="0"/>
      <c r="I29" s="19"/>
      <c r="J29" s="19"/>
      <c r="K29" s="19"/>
      <c r="L29" s="19"/>
      <c r="M29" s="19"/>
    </row>
  </sheetData>
  <sheetProtection password="A590" sheet="1" objects="1" scenarios="1"/>
  <mergeCells>
    <mergeCell ref="A2:D2"/>
    <mergeCell ref="K2:M2"/>
    <mergeCell ref="A3:D3"/>
    <mergeCell ref="K3:M3"/>
    <mergeCell ref="A4:D4"/>
    <mergeCell ref="K4:M4"/>
    <mergeCell ref="B5:D5"/>
    <mergeCell ref="K5:M5"/>
    <mergeCell ref="B6:D6"/>
    <mergeCell ref="K6:M6"/>
    <mergeCell ref="A7:D7"/>
    <mergeCell ref="L7:M7"/>
    <mergeCell ref="L8:M8"/>
    <mergeCell ref="K9:M9"/>
    <mergeCell ref="K10:M10"/>
    <mergeCell ref="A12:M12"/>
    <mergeCell ref="A13:M13"/>
    <mergeCell ref="G14:I14"/>
    <mergeCell ref="G15:I15"/>
    <mergeCell ref="A17:C17"/>
    <mergeCell ref="D17:K17"/>
    <mergeCell ref="A20:C20"/>
    <mergeCell ref="D20:K20"/>
    <mergeCell ref="A21:C21"/>
    <mergeCell ref="D21:K21"/>
    <mergeCell ref="B23:G23"/>
    <mergeCell ref="I23:M23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  <mergeCell ref="B29:G29"/>
    <mergeCell ref="I29:M29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&amp;K00-00924290.RBS.316884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2" t="s">
        <v>46</v>
      </c>
      <c r="B2" s="2"/>
      <c r="C2" s="2"/>
      <c r="D2" s="2"/>
      <c r="E2" s="2"/>
      <c r="F2" s="2"/>
      <c r="G2" s="2"/>
      <c r="H2" s="2"/>
    </row>
    <row r="3" ht="15" customHeight="1">
</row>
    <row r="4" ht="40" customHeight="1">
      <c r="A4" s="7" t="s">
        <v>47</v>
      </c>
      <c r="B4" s="7" t="s">
        <v>48</v>
      </c>
      <c r="C4" s="7" t="s">
        <v>49</v>
      </c>
      <c r="D4" s="7" t="s">
        <v>50</v>
      </c>
      <c r="E4" s="7" t="s">
        <v>51</v>
      </c>
      <c r="F4" s="7"/>
      <c r="G4" s="7"/>
      <c r="H4" s="7"/>
    </row>
    <row r="5" ht="40" customHeight="1">
      <c r="A5" s="7"/>
      <c r="B5" s="7"/>
      <c r="C5" s="7"/>
      <c r="D5" s="7"/>
      <c r="E5" s="7" t="s">
        <v>52</v>
      </c>
      <c r="F5" s="7" t="s">
        <v>53</v>
      </c>
      <c r="G5" s="7" t="s">
        <v>54</v>
      </c>
      <c r="H5" s="7" t="s">
        <v>55</v>
      </c>
    </row>
    <row r="6" ht="20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ht="25" customHeight="1">
      <c r="A7" s="8" t="s">
        <v>56</v>
      </c>
      <c r="B7" s="7" t="s">
        <v>57</v>
      </c>
      <c r="C7" s="7" t="s">
        <v>58</v>
      </c>
      <c r="D7" s="7"/>
      <c r="E7" s="11">
        <v>1</v>
      </c>
      <c r="F7" s="11">
        <v>0</v>
      </c>
      <c r="G7" s="11">
        <v>0</v>
      </c>
      <c r="H7" s="11" t="s">
        <v>59</v>
      </c>
    </row>
    <row r="8" ht="25" customHeight="1">
      <c r="A8" s="8" t="s">
        <v>60</v>
      </c>
      <c r="B8" s="7" t="s">
        <v>61</v>
      </c>
      <c r="C8" s="7" t="s">
        <v>58</v>
      </c>
      <c r="D8" s="7"/>
      <c r="E8" s="11">
        <f>IF(ISNUMBER(E7),E7,0)+IF(ISNUMBER(E9),E9,0)+IF(ISNUMBER(E110),E110,0)-IF(ISNUMBER(E48),E48,0)</f>
      </c>
      <c r="F8" s="11">
        <f>IF(ISNUMBER(F7),F7,0)+IF(ISNUMBER(F9),F9,0)+IF(ISNUMBER(F110),F110,0)-IF(ISNUMBER(F48),F48,0)</f>
      </c>
      <c r="G8" s="11">
        <f>IF(ISNUMBER(G7),G7,0)+IF(ISNUMBER(G9),G9,0)+IF(ISNUMBER(G110),G110,0)-IF(ISNUMBER(G48),G48,0)</f>
      </c>
      <c r="H8" s="11">
        <f>IF(ISNUMBER(H7),H7,0)+IF(ISNUMBER(H9),H9,0)+IF(ISNUMBER(H110),H110,0)-IF(ISNUMBER(H48),H48,0)</f>
      </c>
    </row>
    <row r="9" ht="25" customHeight="1">
      <c r="A9" s="8" t="s">
        <v>62</v>
      </c>
      <c r="B9" s="7" t="s">
        <v>63</v>
      </c>
      <c r="C9" s="7"/>
      <c r="D9" s="7"/>
      <c r="E9" s="11">
        <v>22951709</v>
      </c>
      <c r="F9" s="11">
        <v>20349820</v>
      </c>
      <c r="G9" s="11">
        <v>20245920</v>
      </c>
      <c r="H9" s="11">
        <v>0</v>
      </c>
    </row>
    <row r="10" ht="38" customHeight="1">
      <c r="A10" s="8" t="s">
        <v>64</v>
      </c>
      <c r="B10" s="7" t="s">
        <v>65</v>
      </c>
      <c r="C10" s="7" t="s">
        <v>66</v>
      </c>
      <c r="D10" s="7"/>
      <c r="E10" s="11">
        <v>24000.65</v>
      </c>
      <c r="F10" s="11">
        <v>20000</v>
      </c>
      <c r="G10" s="11">
        <v>20000</v>
      </c>
      <c r="H10" s="11">
        <v>0</v>
      </c>
    </row>
    <row r="11" ht="38" customHeight="1">
      <c r="A11" s="8" t="s">
        <v>67</v>
      </c>
      <c r="B11" s="7" t="s">
        <v>68</v>
      </c>
      <c r="C11" s="7" t="s">
        <v>66</v>
      </c>
      <c r="D11" s="7"/>
      <c r="E11" s="11">
        <v>24000.65</v>
      </c>
      <c r="F11" s="11">
        <v>20000</v>
      </c>
      <c r="G11" s="11">
        <v>20000</v>
      </c>
      <c r="H11" s="11">
        <v>0</v>
      </c>
    </row>
    <row r="12" ht="25" customHeight="1">
      <c r="A12" s="8" t="s">
        <v>69</v>
      </c>
      <c r="B12" s="7" t="s">
        <v>70</v>
      </c>
      <c r="C12" s="7" t="s">
        <v>66</v>
      </c>
      <c r="D12" s="7"/>
      <c r="E12" s="11" t="s">
        <v>59</v>
      </c>
      <c r="F12" s="11" t="s">
        <v>59</v>
      </c>
      <c r="G12" s="11" t="s">
        <v>59</v>
      </c>
      <c r="H12" s="11" t="s">
        <v>59</v>
      </c>
    </row>
    <row r="13" ht="25" customHeight="1">
      <c r="A13" s="8" t="s">
        <v>71</v>
      </c>
      <c r="B13" s="7" t="s">
        <v>72</v>
      </c>
      <c r="C13" s="7" t="s">
        <v>66</v>
      </c>
      <c r="D13" s="7"/>
      <c r="E13" s="11" t="s">
        <v>59</v>
      </c>
      <c r="F13" s="11" t="s">
        <v>59</v>
      </c>
      <c r="G13" s="11" t="s">
        <v>59</v>
      </c>
      <c r="H13" s="11" t="s">
        <v>59</v>
      </c>
    </row>
    <row r="14" ht="25" customHeight="1">
      <c r="A14" s="8" t="s">
        <v>73</v>
      </c>
      <c r="B14" s="7" t="s">
        <v>74</v>
      </c>
      <c r="C14" s="7" t="s">
        <v>66</v>
      </c>
      <c r="D14" s="7"/>
      <c r="E14" s="11" t="s">
        <v>59</v>
      </c>
      <c r="F14" s="11" t="s">
        <v>59</v>
      </c>
      <c r="G14" s="11" t="s">
        <v>59</v>
      </c>
      <c r="H14" s="11" t="s">
        <v>59</v>
      </c>
    </row>
    <row r="15" ht="25" customHeight="1">
      <c r="A15" s="8" t="s">
        <v>75</v>
      </c>
      <c r="B15" s="7" t="s">
        <v>76</v>
      </c>
      <c r="C15" s="7" t="s">
        <v>66</v>
      </c>
      <c r="D15" s="7"/>
      <c r="E15" s="11" t="s">
        <v>59</v>
      </c>
      <c r="F15" s="11" t="s">
        <v>59</v>
      </c>
      <c r="G15" s="11" t="s">
        <v>59</v>
      </c>
      <c r="H15" s="11" t="s">
        <v>59</v>
      </c>
    </row>
    <row r="16" ht="25" customHeight="1">
      <c r="A16" s="8" t="s">
        <v>77</v>
      </c>
      <c r="B16" s="7" t="s">
        <v>78</v>
      </c>
      <c r="C16" s="7" t="s">
        <v>66</v>
      </c>
      <c r="D16" s="7"/>
      <c r="E16" s="11" t="s">
        <v>59</v>
      </c>
      <c r="F16" s="11" t="s">
        <v>59</v>
      </c>
      <c r="G16" s="11" t="s">
        <v>59</v>
      </c>
      <c r="H16" s="11" t="s">
        <v>59</v>
      </c>
    </row>
    <row r="17" ht="25" customHeight="1">
      <c r="A17" s="8" t="s">
        <v>79</v>
      </c>
      <c r="B17" s="7" t="s">
        <v>80</v>
      </c>
      <c r="C17" s="7" t="s">
        <v>66</v>
      </c>
      <c r="D17" s="7"/>
      <c r="E17" s="11" t="s">
        <v>59</v>
      </c>
      <c r="F17" s="11" t="s">
        <v>59</v>
      </c>
      <c r="G17" s="11" t="s">
        <v>59</v>
      </c>
      <c r="H17" s="11" t="s">
        <v>59</v>
      </c>
    </row>
    <row r="18" ht="50" customHeight="1">
      <c r="A18" s="8" t="s">
        <v>81</v>
      </c>
      <c r="B18" s="7" t="s">
        <v>82</v>
      </c>
      <c r="C18" s="7" t="s">
        <v>66</v>
      </c>
      <c r="D18" s="7"/>
      <c r="E18" s="11" t="s">
        <v>59</v>
      </c>
      <c r="F18" s="11" t="s">
        <v>59</v>
      </c>
      <c r="G18" s="11" t="s">
        <v>59</v>
      </c>
      <c r="H18" s="11" t="s">
        <v>59</v>
      </c>
    </row>
    <row r="19" ht="25" customHeight="1">
      <c r="A19" s="8" t="s">
        <v>83</v>
      </c>
      <c r="B19" s="7" t="s">
        <v>84</v>
      </c>
      <c r="C19" s="7" t="s">
        <v>66</v>
      </c>
      <c r="D19" s="7"/>
      <c r="E19" s="11" t="s">
        <v>59</v>
      </c>
      <c r="F19" s="11" t="s">
        <v>59</v>
      </c>
      <c r="G19" s="11" t="s">
        <v>59</v>
      </c>
      <c r="H19" s="11" t="s">
        <v>59</v>
      </c>
    </row>
    <row r="20" ht="25" customHeight="1">
      <c r="A20" s="8" t="s">
        <v>85</v>
      </c>
      <c r="B20" s="7"/>
      <c r="C20" s="7"/>
      <c r="D20" s="7"/>
      <c r="E20" s="11" t="s">
        <v>59</v>
      </c>
      <c r="F20" s="11" t="s">
        <v>59</v>
      </c>
      <c r="G20" s="11" t="s">
        <v>59</v>
      </c>
      <c r="H20" s="11" t="s">
        <v>59</v>
      </c>
    </row>
    <row r="21" ht="50" customHeight="1">
      <c r="A21" s="8" t="s">
        <v>86</v>
      </c>
      <c r="B21" s="7" t="s">
        <v>87</v>
      </c>
      <c r="C21" s="7" t="s">
        <v>88</v>
      </c>
      <c r="D21" s="7"/>
      <c r="E21" s="11">
        <v>17314100</v>
      </c>
      <c r="F21" s="11">
        <v>17198400</v>
      </c>
      <c r="G21" s="11">
        <v>17574300</v>
      </c>
      <c r="H21" s="11">
        <v>0</v>
      </c>
    </row>
    <row r="22" ht="88" customHeight="1">
      <c r="A22" s="8" t="s">
        <v>89</v>
      </c>
      <c r="B22" s="7" t="s">
        <v>90</v>
      </c>
      <c r="C22" s="7" t="s">
        <v>88</v>
      </c>
      <c r="D22" s="7"/>
      <c r="E22" s="11">
        <v>17314100</v>
      </c>
      <c r="F22" s="11">
        <v>17198400</v>
      </c>
      <c r="G22" s="11">
        <v>17574300</v>
      </c>
      <c r="H22" s="11">
        <v>0</v>
      </c>
    </row>
    <row r="23" ht="50" customHeight="1">
      <c r="A23" s="8" t="s">
        <v>91</v>
      </c>
      <c r="B23" s="7" t="s">
        <v>92</v>
      </c>
      <c r="C23" s="7" t="s">
        <v>88</v>
      </c>
      <c r="D23" s="7"/>
      <c r="E23" s="11" t="s">
        <v>59</v>
      </c>
      <c r="F23" s="11" t="s">
        <v>59</v>
      </c>
      <c r="G23" s="11" t="s">
        <v>59</v>
      </c>
      <c r="H23" s="11" t="s">
        <v>59</v>
      </c>
    </row>
    <row r="24" ht="50" customHeight="1">
      <c r="A24" s="8" t="s">
        <v>93</v>
      </c>
      <c r="B24" s="7" t="s">
        <v>94</v>
      </c>
      <c r="C24" s="7" t="s">
        <v>88</v>
      </c>
      <c r="D24" s="7"/>
      <c r="E24" s="11" t="s">
        <v>59</v>
      </c>
      <c r="F24" s="11" t="s">
        <v>59</v>
      </c>
      <c r="G24" s="11" t="s">
        <v>59</v>
      </c>
      <c r="H24" s="11" t="s">
        <v>59</v>
      </c>
    </row>
    <row r="25" ht="25" customHeight="1">
      <c r="A25" s="8" t="s">
        <v>95</v>
      </c>
      <c r="B25" s="7" t="s">
        <v>96</v>
      </c>
      <c r="C25" s="7" t="s">
        <v>88</v>
      </c>
      <c r="D25" s="7"/>
      <c r="E25" s="11" t="s">
        <v>59</v>
      </c>
      <c r="F25" s="11" t="s">
        <v>59</v>
      </c>
      <c r="G25" s="11" t="s">
        <v>59</v>
      </c>
      <c r="H25" s="11" t="s">
        <v>59</v>
      </c>
    </row>
    <row r="26" ht="25" customHeight="1">
      <c r="A26" s="8" t="s">
        <v>97</v>
      </c>
      <c r="B26" s="7" t="s">
        <v>98</v>
      </c>
      <c r="C26" s="7" t="s">
        <v>88</v>
      </c>
      <c r="D26" s="7"/>
      <c r="E26" s="11" t="s">
        <v>59</v>
      </c>
      <c r="F26" s="11" t="s">
        <v>59</v>
      </c>
      <c r="G26" s="11" t="s">
        <v>59</v>
      </c>
      <c r="H26" s="11" t="s">
        <v>59</v>
      </c>
    </row>
    <row r="27" ht="50" customHeight="1">
      <c r="A27" s="8" t="s">
        <v>99</v>
      </c>
      <c r="B27" s="7" t="s">
        <v>100</v>
      </c>
      <c r="C27" s="7" t="s">
        <v>88</v>
      </c>
      <c r="D27" s="7"/>
      <c r="E27" s="11" t="s">
        <v>59</v>
      </c>
      <c r="F27" s="11" t="s">
        <v>59</v>
      </c>
      <c r="G27" s="11" t="s">
        <v>59</v>
      </c>
      <c r="H27" s="11" t="s">
        <v>59</v>
      </c>
    </row>
    <row r="28" ht="50" customHeight="1">
      <c r="A28" s="8" t="s">
        <v>101</v>
      </c>
      <c r="B28" s="7" t="s">
        <v>102</v>
      </c>
      <c r="C28" s="7" t="s">
        <v>103</v>
      </c>
      <c r="D28" s="7"/>
      <c r="E28" s="11" t="s">
        <v>59</v>
      </c>
      <c r="F28" s="11" t="s">
        <v>59</v>
      </c>
      <c r="G28" s="11" t="s">
        <v>59</v>
      </c>
      <c r="H28" s="11" t="s">
        <v>59</v>
      </c>
    </row>
    <row r="29" ht="88" customHeight="1">
      <c r="A29" s="8" t="s">
        <v>104</v>
      </c>
      <c r="B29" s="7" t="s">
        <v>105</v>
      </c>
      <c r="C29" s="7" t="s">
        <v>103</v>
      </c>
      <c r="D29" s="7"/>
      <c r="E29" s="11" t="s">
        <v>59</v>
      </c>
      <c r="F29" s="11" t="s">
        <v>59</v>
      </c>
      <c r="G29" s="11" t="s">
        <v>59</v>
      </c>
      <c r="H29" s="11" t="s">
        <v>59</v>
      </c>
    </row>
    <row r="30" ht="25" customHeight="1">
      <c r="A30" s="8" t="s">
        <v>106</v>
      </c>
      <c r="B30" s="7" t="s">
        <v>107</v>
      </c>
      <c r="C30" s="7" t="s">
        <v>103</v>
      </c>
      <c r="D30" s="7"/>
      <c r="E30" s="11" t="s">
        <v>59</v>
      </c>
      <c r="F30" s="11" t="s">
        <v>59</v>
      </c>
      <c r="G30" s="11" t="s">
        <v>59</v>
      </c>
      <c r="H30" s="11" t="s">
        <v>59</v>
      </c>
    </row>
    <row r="31" ht="25" customHeight="1">
      <c r="A31" s="8" t="s">
        <v>108</v>
      </c>
      <c r="B31" s="7" t="s">
        <v>109</v>
      </c>
      <c r="C31" s="7" t="s">
        <v>103</v>
      </c>
      <c r="D31" s="7"/>
      <c r="E31" s="11" t="s">
        <v>59</v>
      </c>
      <c r="F31" s="11" t="s">
        <v>59</v>
      </c>
      <c r="G31" s="11" t="s">
        <v>59</v>
      </c>
      <c r="H31" s="11" t="s">
        <v>59</v>
      </c>
    </row>
    <row r="32" ht="25" customHeight="1">
      <c r="A32" s="8" t="s">
        <v>110</v>
      </c>
      <c r="B32" s="7" t="s">
        <v>111</v>
      </c>
      <c r="C32" s="7" t="s">
        <v>103</v>
      </c>
      <c r="D32" s="7"/>
      <c r="E32" s="11" t="s">
        <v>59</v>
      </c>
      <c r="F32" s="11" t="s">
        <v>59</v>
      </c>
      <c r="G32" s="11" t="s">
        <v>59</v>
      </c>
      <c r="H32" s="11" t="s">
        <v>59</v>
      </c>
    </row>
    <row r="33" ht="25" customHeight="1">
      <c r="A33" s="8" t="s">
        <v>112</v>
      </c>
      <c r="B33" s="7" t="s">
        <v>113</v>
      </c>
      <c r="C33" s="7" t="s">
        <v>103</v>
      </c>
      <c r="D33" s="7"/>
      <c r="E33" s="11" t="s">
        <v>59</v>
      </c>
      <c r="F33" s="11" t="s">
        <v>59</v>
      </c>
      <c r="G33" s="11" t="s">
        <v>59</v>
      </c>
      <c r="H33" s="11" t="s">
        <v>59</v>
      </c>
    </row>
    <row r="34" ht="25" customHeight="1">
      <c r="A34" s="8" t="s">
        <v>114</v>
      </c>
      <c r="B34" s="7" t="s">
        <v>115</v>
      </c>
      <c r="C34" s="7" t="s">
        <v>116</v>
      </c>
      <c r="D34" s="7"/>
      <c r="E34" s="11">
        <v>5613608.35</v>
      </c>
      <c r="F34" s="11">
        <v>3131420</v>
      </c>
      <c r="G34" s="11">
        <v>2651620</v>
      </c>
      <c r="H34" s="11">
        <v>0</v>
      </c>
    </row>
    <row r="35" ht="38" customHeight="1">
      <c r="A35" s="8" t="s">
        <v>117</v>
      </c>
      <c r="B35" s="7" t="s">
        <v>118</v>
      </c>
      <c r="C35" s="7" t="s">
        <v>116</v>
      </c>
      <c r="D35" s="7"/>
      <c r="E35" s="11">
        <v>5613608.35</v>
      </c>
      <c r="F35" s="11">
        <v>3131420</v>
      </c>
      <c r="G35" s="11">
        <v>2651620</v>
      </c>
      <c r="H35" s="11">
        <v>0</v>
      </c>
    </row>
    <row r="36" ht="25" customHeight="1">
      <c r="A36" s="8" t="s">
        <v>119</v>
      </c>
      <c r="B36" s="7" t="s">
        <v>120</v>
      </c>
      <c r="C36" s="7" t="s">
        <v>116</v>
      </c>
      <c r="D36" s="7"/>
      <c r="E36" s="11" t="s">
        <v>59</v>
      </c>
      <c r="F36" s="11" t="s">
        <v>59</v>
      </c>
      <c r="G36" s="11" t="s">
        <v>59</v>
      </c>
      <c r="H36" s="11" t="s">
        <v>59</v>
      </c>
    </row>
    <row r="37" ht="25" customHeight="1">
      <c r="A37" s="8" t="s">
        <v>121</v>
      </c>
      <c r="B37" s="7" t="s">
        <v>122</v>
      </c>
      <c r="C37" s="7" t="s">
        <v>116</v>
      </c>
      <c r="D37" s="7"/>
      <c r="E37" s="11" t="s">
        <v>59</v>
      </c>
      <c r="F37" s="11" t="s">
        <v>59</v>
      </c>
      <c r="G37" s="11" t="s">
        <v>59</v>
      </c>
      <c r="H37" s="11" t="s">
        <v>59</v>
      </c>
    </row>
    <row r="38" ht="25" customHeight="1">
      <c r="A38" s="8" t="s">
        <v>123</v>
      </c>
      <c r="B38" s="7" t="s">
        <v>124</v>
      </c>
      <c r="C38" s="7" t="s">
        <v>125</v>
      </c>
      <c r="D38" s="7"/>
      <c r="E38" s="11" t="s">
        <v>59</v>
      </c>
      <c r="F38" s="11" t="s">
        <v>59</v>
      </c>
      <c r="G38" s="11" t="s">
        <v>59</v>
      </c>
      <c r="H38" s="11" t="s">
        <v>59</v>
      </c>
    </row>
    <row r="39" ht="25" customHeight="1">
      <c r="A39" s="8" t="s">
        <v>126</v>
      </c>
      <c r="B39" s="7" t="s">
        <v>127</v>
      </c>
      <c r="C39" s="7" t="s">
        <v>125</v>
      </c>
      <c r="D39" s="7"/>
      <c r="E39" s="11" t="s">
        <v>59</v>
      </c>
      <c r="F39" s="11" t="s">
        <v>59</v>
      </c>
      <c r="G39" s="11" t="s">
        <v>59</v>
      </c>
      <c r="H39" s="11" t="s">
        <v>59</v>
      </c>
    </row>
    <row r="40" ht="25" customHeight="1">
      <c r="A40" s="8" t="s">
        <v>128</v>
      </c>
      <c r="B40" s="7" t="s">
        <v>129</v>
      </c>
      <c r="C40" s="7" t="s">
        <v>125</v>
      </c>
      <c r="D40" s="7"/>
      <c r="E40" s="11" t="s">
        <v>59</v>
      </c>
      <c r="F40" s="11" t="s">
        <v>59</v>
      </c>
      <c r="G40" s="11" t="s">
        <v>59</v>
      </c>
      <c r="H40" s="11" t="s">
        <v>59</v>
      </c>
    </row>
    <row r="41" ht="25" customHeight="1">
      <c r="A41" s="8" t="s">
        <v>130</v>
      </c>
      <c r="B41" s="7" t="s">
        <v>131</v>
      </c>
      <c r="C41" s="7" t="s">
        <v>125</v>
      </c>
      <c r="D41" s="7"/>
      <c r="E41" s="11" t="s">
        <v>59</v>
      </c>
      <c r="F41" s="11" t="s">
        <v>59</v>
      </c>
      <c r="G41" s="11" t="s">
        <v>59</v>
      </c>
      <c r="H41" s="11" t="s">
        <v>59</v>
      </c>
    </row>
    <row r="42" ht="25" customHeight="1">
      <c r="A42" s="8" t="s">
        <v>132</v>
      </c>
      <c r="B42" s="7" t="s">
        <v>133</v>
      </c>
      <c r="C42" s="7"/>
      <c r="D42" s="7"/>
      <c r="E42" s="11" t="s">
        <v>59</v>
      </c>
      <c r="F42" s="11" t="s">
        <v>59</v>
      </c>
      <c r="G42" s="11" t="s">
        <v>59</v>
      </c>
      <c r="H42" s="11" t="s">
        <v>59</v>
      </c>
    </row>
    <row r="43" ht="25" customHeight="1">
      <c r="A43" s="8" t="s">
        <v>85</v>
      </c>
      <c r="B43" s="7"/>
      <c r="C43" s="7"/>
      <c r="D43" s="7"/>
      <c r="E43" s="11" t="s">
        <v>59</v>
      </c>
      <c r="F43" s="11" t="s">
        <v>59</v>
      </c>
      <c r="G43" s="11" t="s">
        <v>59</v>
      </c>
      <c r="H43" s="11" t="s">
        <v>59</v>
      </c>
    </row>
    <row r="44" ht="25" customHeight="1">
      <c r="A44" s="8" t="s">
        <v>134</v>
      </c>
      <c r="B44" s="7" t="s">
        <v>135</v>
      </c>
      <c r="C44" s="7" t="s">
        <v>136</v>
      </c>
      <c r="D44" s="7"/>
      <c r="E44" s="11" t="s">
        <v>59</v>
      </c>
      <c r="F44" s="11" t="s">
        <v>59</v>
      </c>
      <c r="G44" s="11" t="s">
        <v>59</v>
      </c>
      <c r="H44" s="11" t="s">
        <v>59</v>
      </c>
    </row>
    <row r="45" ht="25" customHeight="1">
      <c r="A45" s="8" t="s">
        <v>137</v>
      </c>
      <c r="B45" s="7" t="s">
        <v>138</v>
      </c>
      <c r="C45" s="7" t="s">
        <v>139</v>
      </c>
      <c r="D45" s="7"/>
      <c r="E45" s="11" t="s">
        <v>59</v>
      </c>
      <c r="F45" s="11" t="s">
        <v>59</v>
      </c>
      <c r="G45" s="11" t="s">
        <v>59</v>
      </c>
      <c r="H45" s="11" t="s">
        <v>59</v>
      </c>
    </row>
    <row r="46" ht="25" customHeight="1">
      <c r="A46" s="8" t="s">
        <v>140</v>
      </c>
      <c r="B46" s="7" t="s">
        <v>141</v>
      </c>
      <c r="C46" s="7" t="s">
        <v>58</v>
      </c>
      <c r="D46" s="7"/>
      <c r="E46" s="11" t="s">
        <v>59</v>
      </c>
      <c r="F46" s="11" t="s">
        <v>59</v>
      </c>
      <c r="G46" s="11" t="s">
        <v>59</v>
      </c>
      <c r="H46" s="11" t="s">
        <v>59</v>
      </c>
    </row>
    <row r="47" ht="63" customHeight="1">
      <c r="A47" s="8" t="s">
        <v>142</v>
      </c>
      <c r="B47" s="7" t="s">
        <v>143</v>
      </c>
      <c r="C47" s="7" t="s">
        <v>144</v>
      </c>
      <c r="D47" s="7"/>
      <c r="E47" s="11" t="s">
        <v>59</v>
      </c>
      <c r="F47" s="11" t="s">
        <v>59</v>
      </c>
      <c r="G47" s="11" t="s">
        <v>59</v>
      </c>
      <c r="H47" s="11" t="s">
        <v>59</v>
      </c>
    </row>
    <row r="48" ht="25" customHeight="1">
      <c r="A48" s="8" t="s">
        <v>145</v>
      </c>
      <c r="B48" s="7" t="s">
        <v>146</v>
      </c>
      <c r="C48" s="7" t="s">
        <v>58</v>
      </c>
      <c r="D48" s="7"/>
      <c r="E48" s="11">
        <v>22951710</v>
      </c>
      <c r="F48" s="11">
        <v>20349820</v>
      </c>
      <c r="G48" s="11">
        <v>20245920</v>
      </c>
      <c r="H48" s="11">
        <v>0</v>
      </c>
    </row>
    <row r="49" ht="38" customHeight="1">
      <c r="A49" s="8" t="s">
        <v>147</v>
      </c>
      <c r="B49" s="7" t="s">
        <v>148</v>
      </c>
      <c r="C49" s="7" t="s">
        <v>58</v>
      </c>
      <c r="D49" s="7"/>
      <c r="E49" s="11">
        <v>16283730.74</v>
      </c>
      <c r="F49" s="11">
        <v>16351587.74</v>
      </c>
      <c r="G49" s="11">
        <v>16258986.64</v>
      </c>
      <c r="H49" s="11">
        <v>0</v>
      </c>
    </row>
    <row r="50" ht="38" customHeight="1">
      <c r="A50" s="8" t="s">
        <v>149</v>
      </c>
      <c r="B50" s="7" t="s">
        <v>150</v>
      </c>
      <c r="C50" s="7" t="s">
        <v>151</v>
      </c>
      <c r="D50" s="7"/>
      <c r="E50" s="11">
        <v>12518303.41</v>
      </c>
      <c r="F50" s="11">
        <v>12520331.76</v>
      </c>
      <c r="G50" s="11">
        <v>12398829.13</v>
      </c>
      <c r="H50" s="11">
        <v>0</v>
      </c>
    </row>
    <row r="51" ht="50" customHeight="1">
      <c r="A51" s="8" t="s">
        <v>152</v>
      </c>
      <c r="B51" s="7" t="s">
        <v>153</v>
      </c>
      <c r="C51" s="7" t="s">
        <v>154</v>
      </c>
      <c r="D51" s="7"/>
      <c r="E51" s="11" t="s">
        <v>59</v>
      </c>
      <c r="F51" s="11" t="s">
        <v>59</v>
      </c>
      <c r="G51" s="11" t="s">
        <v>59</v>
      </c>
      <c r="H51" s="11" t="s">
        <v>59</v>
      </c>
    </row>
    <row r="52" ht="50" customHeight="1">
      <c r="A52" s="8" t="s">
        <v>155</v>
      </c>
      <c r="B52" s="7" t="s">
        <v>156</v>
      </c>
      <c r="C52" s="7" t="s">
        <v>157</v>
      </c>
      <c r="D52" s="7"/>
      <c r="E52" s="11" t="s">
        <v>59</v>
      </c>
      <c r="F52" s="11" t="s">
        <v>59</v>
      </c>
      <c r="G52" s="11" t="s">
        <v>59</v>
      </c>
      <c r="H52" s="11" t="s">
        <v>59</v>
      </c>
    </row>
    <row r="53" ht="75" customHeight="1">
      <c r="A53" s="8" t="s">
        <v>158</v>
      </c>
      <c r="B53" s="7" t="s">
        <v>159</v>
      </c>
      <c r="C53" s="7" t="s">
        <v>160</v>
      </c>
      <c r="D53" s="7"/>
      <c r="E53" s="11">
        <v>3765427.33</v>
      </c>
      <c r="F53" s="11">
        <v>3831255.98</v>
      </c>
      <c r="G53" s="11">
        <v>3860157.51</v>
      </c>
      <c r="H53" s="11">
        <v>0</v>
      </c>
    </row>
    <row r="54" ht="38" customHeight="1">
      <c r="A54" s="8" t="s">
        <v>161</v>
      </c>
      <c r="B54" s="7" t="s">
        <v>162</v>
      </c>
      <c r="C54" s="7" t="s">
        <v>160</v>
      </c>
      <c r="D54" s="7"/>
      <c r="E54" s="11">
        <v>3765427.33</v>
      </c>
      <c r="F54" s="11">
        <v>3831255.98</v>
      </c>
      <c r="G54" s="11">
        <v>3860157.51</v>
      </c>
      <c r="H54" s="11">
        <v>0</v>
      </c>
    </row>
    <row r="55" ht="25" customHeight="1">
      <c r="A55" s="8" t="s">
        <v>163</v>
      </c>
      <c r="B55" s="7" t="s">
        <v>164</v>
      </c>
      <c r="C55" s="7" t="s">
        <v>160</v>
      </c>
      <c r="D55" s="7"/>
      <c r="E55" s="11" t="s">
        <v>59</v>
      </c>
      <c r="F55" s="11" t="s">
        <v>59</v>
      </c>
      <c r="G55" s="11" t="s">
        <v>59</v>
      </c>
      <c r="H55" s="11" t="s">
        <v>59</v>
      </c>
    </row>
    <row r="56" ht="50" customHeight="1">
      <c r="A56" s="8" t="s">
        <v>165</v>
      </c>
      <c r="B56" s="7" t="s">
        <v>166</v>
      </c>
      <c r="C56" s="7" t="s">
        <v>167</v>
      </c>
      <c r="D56" s="7"/>
      <c r="E56" s="11" t="s">
        <v>59</v>
      </c>
      <c r="F56" s="11" t="s">
        <v>59</v>
      </c>
      <c r="G56" s="11" t="s">
        <v>59</v>
      </c>
      <c r="H56" s="11" t="s">
        <v>59</v>
      </c>
    </row>
    <row r="57" ht="50" customHeight="1">
      <c r="A57" s="8" t="s">
        <v>168</v>
      </c>
      <c r="B57" s="7" t="s">
        <v>169</v>
      </c>
      <c r="C57" s="7" t="s">
        <v>170</v>
      </c>
      <c r="D57" s="7"/>
      <c r="E57" s="11" t="s">
        <v>59</v>
      </c>
      <c r="F57" s="11" t="s">
        <v>59</v>
      </c>
      <c r="G57" s="11" t="s">
        <v>59</v>
      </c>
      <c r="H57" s="11" t="s">
        <v>59</v>
      </c>
    </row>
    <row r="58" ht="50" customHeight="1">
      <c r="A58" s="8" t="s">
        <v>171</v>
      </c>
      <c r="B58" s="7" t="s">
        <v>172</v>
      </c>
      <c r="C58" s="7" t="s">
        <v>173</v>
      </c>
      <c r="D58" s="7"/>
      <c r="E58" s="11" t="s">
        <v>59</v>
      </c>
      <c r="F58" s="11" t="s">
        <v>59</v>
      </c>
      <c r="G58" s="11" t="s">
        <v>59</v>
      </c>
      <c r="H58" s="11" t="s">
        <v>59</v>
      </c>
    </row>
    <row r="59" ht="75" customHeight="1">
      <c r="A59" s="8" t="s">
        <v>174</v>
      </c>
      <c r="B59" s="7" t="s">
        <v>175</v>
      </c>
      <c r="C59" s="7" t="s">
        <v>176</v>
      </c>
      <c r="D59" s="7"/>
      <c r="E59" s="11" t="s">
        <v>59</v>
      </c>
      <c r="F59" s="11" t="s">
        <v>59</v>
      </c>
      <c r="G59" s="11" t="s">
        <v>59</v>
      </c>
      <c r="H59" s="11" t="s">
        <v>59</v>
      </c>
    </row>
    <row r="60" ht="38" customHeight="1">
      <c r="A60" s="8" t="s">
        <v>177</v>
      </c>
      <c r="B60" s="7" t="s">
        <v>178</v>
      </c>
      <c r="C60" s="7" t="s">
        <v>176</v>
      </c>
      <c r="D60" s="7"/>
      <c r="E60" s="11" t="s">
        <v>59</v>
      </c>
      <c r="F60" s="11" t="s">
        <v>59</v>
      </c>
      <c r="G60" s="11" t="s">
        <v>59</v>
      </c>
      <c r="H60" s="11" t="s">
        <v>59</v>
      </c>
    </row>
    <row r="61" ht="25" customHeight="1">
      <c r="A61" s="8" t="s">
        <v>179</v>
      </c>
      <c r="B61" s="7" t="s">
        <v>180</v>
      </c>
      <c r="C61" s="7" t="s">
        <v>181</v>
      </c>
      <c r="D61" s="7"/>
      <c r="E61" s="11" t="s">
        <v>59</v>
      </c>
      <c r="F61" s="11" t="s">
        <v>59</v>
      </c>
      <c r="G61" s="11" t="s">
        <v>59</v>
      </c>
      <c r="H61" s="11" t="s">
        <v>59</v>
      </c>
    </row>
    <row r="62" ht="63" customHeight="1">
      <c r="A62" s="8" t="s">
        <v>182</v>
      </c>
      <c r="B62" s="7" t="s">
        <v>183</v>
      </c>
      <c r="C62" s="7" t="s">
        <v>184</v>
      </c>
      <c r="D62" s="7"/>
      <c r="E62" s="11" t="s">
        <v>59</v>
      </c>
      <c r="F62" s="11" t="s">
        <v>59</v>
      </c>
      <c r="G62" s="11" t="s">
        <v>59</v>
      </c>
      <c r="H62" s="11" t="s">
        <v>59</v>
      </c>
    </row>
    <row r="63" ht="63" customHeight="1">
      <c r="A63" s="8" t="s">
        <v>185</v>
      </c>
      <c r="B63" s="7" t="s">
        <v>186</v>
      </c>
      <c r="C63" s="7" t="s">
        <v>187</v>
      </c>
      <c r="D63" s="7"/>
      <c r="E63" s="11" t="s">
        <v>59</v>
      </c>
      <c r="F63" s="11" t="s">
        <v>59</v>
      </c>
      <c r="G63" s="11" t="s">
        <v>59</v>
      </c>
      <c r="H63" s="11" t="s">
        <v>59</v>
      </c>
    </row>
    <row r="64" ht="50" customHeight="1">
      <c r="A64" s="8" t="s">
        <v>188</v>
      </c>
      <c r="B64" s="7" t="s">
        <v>189</v>
      </c>
      <c r="C64" s="7" t="s">
        <v>190</v>
      </c>
      <c r="D64" s="7"/>
      <c r="E64" s="11" t="s">
        <v>59</v>
      </c>
      <c r="F64" s="11" t="s">
        <v>59</v>
      </c>
      <c r="G64" s="11" t="s">
        <v>59</v>
      </c>
      <c r="H64" s="11" t="s">
        <v>59</v>
      </c>
    </row>
    <row r="65" ht="100" customHeight="1">
      <c r="A65" s="8" t="s">
        <v>191</v>
      </c>
      <c r="B65" s="7" t="s">
        <v>192</v>
      </c>
      <c r="C65" s="7" t="s">
        <v>193</v>
      </c>
      <c r="D65" s="7"/>
      <c r="E65" s="11" t="s">
        <v>59</v>
      </c>
      <c r="F65" s="11" t="s">
        <v>59</v>
      </c>
      <c r="G65" s="11" t="s">
        <v>59</v>
      </c>
      <c r="H65" s="11" t="s">
        <v>59</v>
      </c>
    </row>
    <row r="66" ht="25" customHeight="1">
      <c r="A66" s="8" t="s">
        <v>194</v>
      </c>
      <c r="B66" s="7" t="s">
        <v>195</v>
      </c>
      <c r="C66" s="7" t="s">
        <v>196</v>
      </c>
      <c r="D66" s="7"/>
      <c r="E66" s="11" t="s">
        <v>59</v>
      </c>
      <c r="F66" s="11" t="s">
        <v>59</v>
      </c>
      <c r="G66" s="11" t="s">
        <v>59</v>
      </c>
      <c r="H66" s="11" t="s">
        <v>59</v>
      </c>
    </row>
    <row r="67" ht="25" customHeight="1">
      <c r="A67" s="8" t="s">
        <v>197</v>
      </c>
      <c r="B67" s="7" t="s">
        <v>198</v>
      </c>
      <c r="C67" s="7" t="s">
        <v>199</v>
      </c>
      <c r="D67" s="7"/>
      <c r="E67" s="11">
        <v>31495.4</v>
      </c>
      <c r="F67" s="11">
        <v>0</v>
      </c>
      <c r="G67" s="11">
        <v>0</v>
      </c>
      <c r="H67" s="11">
        <v>0</v>
      </c>
    </row>
    <row r="68" ht="38" customHeight="1">
      <c r="A68" s="8" t="s">
        <v>200</v>
      </c>
      <c r="B68" s="7" t="s">
        <v>201</v>
      </c>
      <c r="C68" s="7" t="s">
        <v>202</v>
      </c>
      <c r="D68" s="7"/>
      <c r="E68" s="11">
        <v>21495.4</v>
      </c>
      <c r="F68" s="11">
        <v>0</v>
      </c>
      <c r="G68" s="11">
        <v>0</v>
      </c>
      <c r="H68" s="11">
        <v>0</v>
      </c>
    </row>
    <row r="69" ht="75" customHeight="1">
      <c r="A69" s="8" t="s">
        <v>203</v>
      </c>
      <c r="B69" s="7" t="s">
        <v>204</v>
      </c>
      <c r="C69" s="7" t="s">
        <v>205</v>
      </c>
      <c r="D69" s="7"/>
      <c r="E69" s="11">
        <v>10000</v>
      </c>
      <c r="F69" s="11">
        <v>0</v>
      </c>
      <c r="G69" s="11">
        <v>0</v>
      </c>
      <c r="H69" s="11">
        <v>0</v>
      </c>
    </row>
    <row r="70" ht="50" customHeight="1">
      <c r="A70" s="8" t="s">
        <v>206</v>
      </c>
      <c r="B70" s="7" t="s">
        <v>207</v>
      </c>
      <c r="C70" s="7" t="s">
        <v>208</v>
      </c>
      <c r="D70" s="7"/>
      <c r="E70" s="11" t="s">
        <v>59</v>
      </c>
      <c r="F70" s="11" t="s">
        <v>59</v>
      </c>
      <c r="G70" s="11" t="s">
        <v>59</v>
      </c>
      <c r="H70" s="11" t="s">
        <v>59</v>
      </c>
    </row>
    <row r="71" ht="25" customHeight="1">
      <c r="A71" s="8" t="s">
        <v>209</v>
      </c>
      <c r="B71" s="7" t="s">
        <v>210</v>
      </c>
      <c r="C71" s="7" t="s">
        <v>58</v>
      </c>
      <c r="D71" s="7"/>
      <c r="E71" s="11" t="s">
        <v>59</v>
      </c>
      <c r="F71" s="11" t="s">
        <v>59</v>
      </c>
      <c r="G71" s="11" t="s">
        <v>59</v>
      </c>
      <c r="H71" s="11" t="s">
        <v>59</v>
      </c>
    </row>
    <row r="72" ht="38" customHeight="1">
      <c r="A72" s="8" t="s">
        <v>211</v>
      </c>
      <c r="B72" s="7" t="s">
        <v>212</v>
      </c>
      <c r="C72" s="7" t="s">
        <v>213</v>
      </c>
      <c r="D72" s="7"/>
      <c r="E72" s="11" t="s">
        <v>59</v>
      </c>
      <c r="F72" s="11" t="s">
        <v>59</v>
      </c>
      <c r="G72" s="11" t="s">
        <v>59</v>
      </c>
      <c r="H72" s="11" t="s">
        <v>59</v>
      </c>
    </row>
    <row r="73" ht="25" customHeight="1">
      <c r="A73" s="8" t="s">
        <v>214</v>
      </c>
      <c r="B73" s="7" t="s">
        <v>215</v>
      </c>
      <c r="C73" s="7" t="s">
        <v>216</v>
      </c>
      <c r="D73" s="7"/>
      <c r="E73" s="11" t="s">
        <v>59</v>
      </c>
      <c r="F73" s="11" t="s">
        <v>59</v>
      </c>
      <c r="G73" s="11" t="s">
        <v>59</v>
      </c>
      <c r="H73" s="11" t="s">
        <v>59</v>
      </c>
    </row>
    <row r="74" ht="50" customHeight="1">
      <c r="A74" s="8" t="s">
        <v>217</v>
      </c>
      <c r="B74" s="7" t="s">
        <v>218</v>
      </c>
      <c r="C74" s="7" t="s">
        <v>219</v>
      </c>
      <c r="D74" s="7"/>
      <c r="E74" s="11" t="s">
        <v>59</v>
      </c>
      <c r="F74" s="11" t="s">
        <v>59</v>
      </c>
      <c r="G74" s="11" t="s">
        <v>59</v>
      </c>
      <c r="H74" s="11" t="s">
        <v>59</v>
      </c>
    </row>
    <row r="75" ht="63" customHeight="1">
      <c r="A75" s="8" t="s">
        <v>220</v>
      </c>
      <c r="B75" s="7" t="s">
        <v>221</v>
      </c>
      <c r="C75" s="7" t="s">
        <v>222</v>
      </c>
      <c r="D75" s="7"/>
      <c r="E75" s="11" t="s">
        <v>59</v>
      </c>
      <c r="F75" s="11" t="s">
        <v>59</v>
      </c>
      <c r="G75" s="11" t="s">
        <v>59</v>
      </c>
      <c r="H75" s="11" t="s">
        <v>59</v>
      </c>
    </row>
    <row r="76" ht="25" customHeight="1">
      <c r="A76" s="8" t="s">
        <v>223</v>
      </c>
      <c r="B76" s="7" t="s">
        <v>224</v>
      </c>
      <c r="C76" s="7" t="s">
        <v>225</v>
      </c>
      <c r="D76" s="7"/>
      <c r="E76" s="11" t="s">
        <v>59</v>
      </c>
      <c r="F76" s="11" t="s">
        <v>59</v>
      </c>
      <c r="G76" s="11" t="s">
        <v>59</v>
      </c>
      <c r="H76" s="11" t="s">
        <v>59</v>
      </c>
    </row>
    <row r="77" ht="75" customHeight="1">
      <c r="A77" s="8" t="s">
        <v>226</v>
      </c>
      <c r="B77" s="7" t="s">
        <v>227</v>
      </c>
      <c r="C77" s="7" t="s">
        <v>228</v>
      </c>
      <c r="D77" s="7"/>
      <c r="E77" s="11" t="s">
        <v>59</v>
      </c>
      <c r="F77" s="11" t="s">
        <v>59</v>
      </c>
      <c r="G77" s="11" t="s">
        <v>59</v>
      </c>
      <c r="H77" s="11" t="s">
        <v>59</v>
      </c>
    </row>
    <row r="78" ht="50" customHeight="1">
      <c r="A78" s="8" t="s">
        <v>229</v>
      </c>
      <c r="B78" s="7" t="s">
        <v>230</v>
      </c>
      <c r="C78" s="7" t="s">
        <v>58</v>
      </c>
      <c r="D78" s="7"/>
      <c r="E78" s="11" t="s">
        <v>59</v>
      </c>
      <c r="F78" s="11" t="s">
        <v>59</v>
      </c>
      <c r="G78" s="11" t="s">
        <v>59</v>
      </c>
      <c r="H78" s="11" t="s">
        <v>59</v>
      </c>
    </row>
    <row r="79" ht="75" customHeight="1">
      <c r="A79" s="8" t="s">
        <v>231</v>
      </c>
      <c r="B79" s="7" t="s">
        <v>232</v>
      </c>
      <c r="C79" s="7" t="s">
        <v>233</v>
      </c>
      <c r="D79" s="7"/>
      <c r="E79" s="11" t="s">
        <v>59</v>
      </c>
      <c r="F79" s="11" t="s">
        <v>59</v>
      </c>
      <c r="G79" s="11" t="s">
        <v>59</v>
      </c>
      <c r="H79" s="11" t="s">
        <v>59</v>
      </c>
    </row>
    <row r="80" ht="25" customHeight="1">
      <c r="A80" s="8" t="s">
        <v>234</v>
      </c>
      <c r="B80" s="7" t="s">
        <v>235</v>
      </c>
      <c r="C80" s="7" t="s">
        <v>58</v>
      </c>
      <c r="D80" s="7"/>
      <c r="E80" s="11">
        <v>6636483.86</v>
      </c>
      <c r="F80" s="11">
        <v>3998232.26</v>
      </c>
      <c r="G80" s="11">
        <v>3986933.36</v>
      </c>
      <c r="H80" s="11">
        <v>0</v>
      </c>
    </row>
    <row r="81" ht="63" customHeight="1">
      <c r="A81" s="8" t="s">
        <v>236</v>
      </c>
      <c r="B81" s="7" t="s">
        <v>237</v>
      </c>
      <c r="C81" s="7" t="s">
        <v>238</v>
      </c>
      <c r="D81" s="7"/>
      <c r="E81" s="11" t="s">
        <v>59</v>
      </c>
      <c r="F81" s="11" t="s">
        <v>59</v>
      </c>
      <c r="G81" s="11" t="s">
        <v>59</v>
      </c>
      <c r="H81" s="11" t="s">
        <v>59</v>
      </c>
    </row>
    <row r="82" ht="50" customHeight="1">
      <c r="A82" s="8" t="s">
        <v>239</v>
      </c>
      <c r="B82" s="7" t="s">
        <v>240</v>
      </c>
      <c r="C82" s="7" t="s">
        <v>241</v>
      </c>
      <c r="D82" s="7"/>
      <c r="E82" s="11" t="s">
        <v>59</v>
      </c>
      <c r="F82" s="11" t="s">
        <v>59</v>
      </c>
      <c r="G82" s="11" t="s">
        <v>59</v>
      </c>
      <c r="H82" s="11" t="s">
        <v>59</v>
      </c>
    </row>
    <row r="83" ht="50" customHeight="1">
      <c r="A83" s="8" t="s">
        <v>242</v>
      </c>
      <c r="B83" s="7" t="s">
        <v>243</v>
      </c>
      <c r="C83" s="7" t="s">
        <v>244</v>
      </c>
      <c r="D83" s="7"/>
      <c r="E83" s="11" t="s">
        <v>59</v>
      </c>
      <c r="F83" s="11" t="s">
        <v>59</v>
      </c>
      <c r="G83" s="11" t="s">
        <v>59</v>
      </c>
      <c r="H83" s="11" t="s">
        <v>59</v>
      </c>
    </row>
    <row r="84" ht="25" customHeight="1">
      <c r="A84" s="8" t="s">
        <v>245</v>
      </c>
      <c r="B84" s="7" t="s">
        <v>246</v>
      </c>
      <c r="C84" s="7" t="s">
        <v>247</v>
      </c>
      <c r="D84" s="7"/>
      <c r="E84" s="11">
        <v>5308591.73</v>
      </c>
      <c r="F84" s="11">
        <v>3068232.26</v>
      </c>
      <c r="G84" s="11">
        <v>3096933.36</v>
      </c>
      <c r="H84" s="11">
        <v>0</v>
      </c>
    </row>
    <row r="85" ht="25" customHeight="1">
      <c r="A85" s="8" t="s">
        <v>248</v>
      </c>
      <c r="B85" s="7" t="s">
        <v>249</v>
      </c>
      <c r="C85" s="7"/>
      <c r="D85" s="7"/>
      <c r="E85" s="11" t="s">
        <v>59</v>
      </c>
      <c r="F85" s="11" t="s">
        <v>59</v>
      </c>
      <c r="G85" s="11" t="s">
        <v>59</v>
      </c>
      <c r="H85" s="11" t="s">
        <v>59</v>
      </c>
    </row>
    <row r="86" ht="25" customHeight="1">
      <c r="A86" s="8" t="s">
        <v>250</v>
      </c>
      <c r="B86" s="7" t="s">
        <v>251</v>
      </c>
      <c r="C86" s="7" t="s">
        <v>247</v>
      </c>
      <c r="D86" s="7"/>
      <c r="E86" s="11">
        <v>26953.76</v>
      </c>
      <c r="F86" s="11">
        <v>0</v>
      </c>
      <c r="G86" s="11">
        <v>0</v>
      </c>
      <c r="H86" s="11">
        <v>0</v>
      </c>
    </row>
    <row r="87" ht="25" customHeight="1">
      <c r="A87" s="8" t="s">
        <v>252</v>
      </c>
      <c r="B87" s="7" t="s">
        <v>253</v>
      </c>
      <c r="C87" s="7" t="s">
        <v>247</v>
      </c>
      <c r="D87" s="7"/>
      <c r="E87" s="11" t="s">
        <v>59</v>
      </c>
      <c r="F87" s="11" t="s">
        <v>59</v>
      </c>
      <c r="G87" s="11" t="s">
        <v>59</v>
      </c>
      <c r="H87" s="11" t="s">
        <v>59</v>
      </c>
    </row>
    <row r="88" ht="25" customHeight="1">
      <c r="A88" s="8" t="s">
        <v>254</v>
      </c>
      <c r="B88" s="7" t="s">
        <v>255</v>
      </c>
      <c r="C88" s="7" t="s">
        <v>247</v>
      </c>
      <c r="D88" s="7"/>
      <c r="E88" s="11">
        <v>143894.3</v>
      </c>
      <c r="F88" s="11">
        <v>0</v>
      </c>
      <c r="G88" s="11">
        <v>0</v>
      </c>
      <c r="H88" s="11">
        <v>0</v>
      </c>
    </row>
    <row r="89" ht="25" customHeight="1">
      <c r="A89" s="8" t="s">
        <v>256</v>
      </c>
      <c r="B89" s="7" t="s">
        <v>257</v>
      </c>
      <c r="C89" s="7" t="s">
        <v>247</v>
      </c>
      <c r="D89" s="7"/>
      <c r="E89" s="11">
        <v>10000</v>
      </c>
      <c r="F89" s="11">
        <v>0</v>
      </c>
      <c r="G89" s="11">
        <v>0</v>
      </c>
      <c r="H89" s="11">
        <v>0</v>
      </c>
    </row>
    <row r="90" ht="25" customHeight="1">
      <c r="A90" s="8" t="s">
        <v>258</v>
      </c>
      <c r="B90" s="7" t="s">
        <v>259</v>
      </c>
      <c r="C90" s="7" t="s">
        <v>247</v>
      </c>
      <c r="D90" s="7"/>
      <c r="E90" s="11" t="s">
        <v>59</v>
      </c>
      <c r="F90" s="11" t="s">
        <v>59</v>
      </c>
      <c r="G90" s="11" t="s">
        <v>59</v>
      </c>
      <c r="H90" s="11" t="s">
        <v>59</v>
      </c>
    </row>
    <row r="91" ht="25" customHeight="1">
      <c r="A91" s="8" t="s">
        <v>260</v>
      </c>
      <c r="B91" s="7" t="s">
        <v>261</v>
      </c>
      <c r="C91" s="7" t="s">
        <v>247</v>
      </c>
      <c r="D91" s="7"/>
      <c r="E91" s="11">
        <v>1199709.7</v>
      </c>
      <c r="F91" s="11">
        <v>126500</v>
      </c>
      <c r="G91" s="11">
        <v>126500</v>
      </c>
      <c r="H91" s="11">
        <v>0</v>
      </c>
    </row>
    <row r="92" ht="25" customHeight="1">
      <c r="A92" s="8" t="s">
        <v>262</v>
      </c>
      <c r="B92" s="7" t="s">
        <v>263</v>
      </c>
      <c r="C92" s="7" t="s">
        <v>247</v>
      </c>
      <c r="D92" s="7"/>
      <c r="E92" s="11">
        <v>1767311.07</v>
      </c>
      <c r="F92" s="11">
        <v>898020</v>
      </c>
      <c r="G92" s="11">
        <v>901320</v>
      </c>
      <c r="H92" s="11">
        <v>0</v>
      </c>
    </row>
    <row r="93" ht="25" customHeight="1">
      <c r="A93" s="8" t="s">
        <v>264</v>
      </c>
      <c r="B93" s="7" t="s">
        <v>265</v>
      </c>
      <c r="C93" s="7" t="s">
        <v>247</v>
      </c>
      <c r="D93" s="7"/>
      <c r="E93" s="11">
        <v>1574600</v>
      </c>
      <c r="F93" s="11">
        <v>1634213.36</v>
      </c>
      <c r="G93" s="11">
        <v>2069113.36</v>
      </c>
      <c r="H93" s="11">
        <v>0</v>
      </c>
    </row>
    <row r="94" ht="25" customHeight="1">
      <c r="A94" s="8" t="s">
        <v>266</v>
      </c>
      <c r="B94" s="7" t="s">
        <v>267</v>
      </c>
      <c r="C94" s="7" t="s">
        <v>247</v>
      </c>
      <c r="D94" s="7"/>
      <c r="E94" s="11" t="s">
        <v>59</v>
      </c>
      <c r="F94" s="11" t="s">
        <v>59</v>
      </c>
      <c r="G94" s="11" t="s">
        <v>59</v>
      </c>
      <c r="H94" s="11" t="s">
        <v>59</v>
      </c>
    </row>
    <row r="95" ht="25" customHeight="1">
      <c r="A95" s="8" t="s">
        <v>268</v>
      </c>
      <c r="B95" s="7" t="s">
        <v>269</v>
      </c>
      <c r="C95" s="7" t="s">
        <v>247</v>
      </c>
      <c r="D95" s="7"/>
      <c r="E95" s="11" t="s">
        <v>59</v>
      </c>
      <c r="F95" s="11" t="s">
        <v>59</v>
      </c>
      <c r="G95" s="11" t="s">
        <v>59</v>
      </c>
      <c r="H95" s="11" t="s">
        <v>59</v>
      </c>
    </row>
    <row r="96" ht="25" customHeight="1">
      <c r="A96" s="8" t="s">
        <v>270</v>
      </c>
      <c r="B96" s="7" t="s">
        <v>271</v>
      </c>
      <c r="C96" s="7" t="s">
        <v>247</v>
      </c>
      <c r="D96" s="7" t="s">
        <v>272</v>
      </c>
      <c r="E96" s="11" t="s">
        <v>59</v>
      </c>
      <c r="F96" s="11" t="s">
        <v>59</v>
      </c>
      <c r="G96" s="11" t="s">
        <v>59</v>
      </c>
      <c r="H96" s="11" t="s">
        <v>59</v>
      </c>
    </row>
    <row r="97" ht="25" customHeight="1">
      <c r="A97" s="8" t="s">
        <v>273</v>
      </c>
      <c r="B97" s="7" t="s">
        <v>274</v>
      </c>
      <c r="C97" s="7" t="s">
        <v>247</v>
      </c>
      <c r="D97" s="7" t="s">
        <v>275</v>
      </c>
      <c r="E97" s="11">
        <v>472790.9</v>
      </c>
      <c r="F97" s="11">
        <v>409498.9</v>
      </c>
      <c r="G97" s="11">
        <v>0</v>
      </c>
      <c r="H97" s="11">
        <v>0</v>
      </c>
    </row>
    <row r="98" ht="25" customHeight="1">
      <c r="A98" s="8" t="s">
        <v>276</v>
      </c>
      <c r="B98" s="7" t="s">
        <v>277</v>
      </c>
      <c r="C98" s="7" t="s">
        <v>247</v>
      </c>
      <c r="D98" s="7" t="s">
        <v>278</v>
      </c>
      <c r="E98" s="11" t="s">
        <v>59</v>
      </c>
      <c r="F98" s="11" t="s">
        <v>59</v>
      </c>
      <c r="G98" s="11" t="s">
        <v>59</v>
      </c>
      <c r="H98" s="11" t="s">
        <v>59</v>
      </c>
    </row>
    <row r="99" ht="25" customHeight="1">
      <c r="A99" s="8" t="s">
        <v>279</v>
      </c>
      <c r="B99" s="7" t="s">
        <v>280</v>
      </c>
      <c r="C99" s="7" t="s">
        <v>247</v>
      </c>
      <c r="D99" s="7" t="s">
        <v>281</v>
      </c>
      <c r="E99" s="11" t="s">
        <v>59</v>
      </c>
      <c r="F99" s="11" t="s">
        <v>59</v>
      </c>
      <c r="G99" s="11" t="s">
        <v>59</v>
      </c>
      <c r="H99" s="11" t="s">
        <v>59</v>
      </c>
    </row>
    <row r="100" ht="25" customHeight="1">
      <c r="A100" s="8" t="s">
        <v>282</v>
      </c>
      <c r="B100" s="7" t="s">
        <v>283</v>
      </c>
      <c r="C100" s="7" t="s">
        <v>247</v>
      </c>
      <c r="D100" s="7" t="s">
        <v>284</v>
      </c>
      <c r="E100" s="11">
        <v>88332</v>
      </c>
      <c r="F100" s="11">
        <v>0</v>
      </c>
      <c r="G100" s="11">
        <v>0</v>
      </c>
      <c r="H100" s="11">
        <v>0</v>
      </c>
    </row>
    <row r="101" ht="50" customHeight="1">
      <c r="A101" s="8" t="s">
        <v>285</v>
      </c>
      <c r="B101" s="7" t="s">
        <v>286</v>
      </c>
      <c r="C101" s="7" t="s">
        <v>247</v>
      </c>
      <c r="D101" s="7" t="s">
        <v>287</v>
      </c>
      <c r="E101" s="11" t="s">
        <v>59</v>
      </c>
      <c r="F101" s="11" t="s">
        <v>59</v>
      </c>
      <c r="G101" s="11" t="s">
        <v>59</v>
      </c>
      <c r="H101" s="11" t="s">
        <v>59</v>
      </c>
    </row>
    <row r="102" ht="50" customHeight="1">
      <c r="A102" s="8" t="s">
        <v>288</v>
      </c>
      <c r="B102" s="7" t="s">
        <v>289</v>
      </c>
      <c r="C102" s="7" t="s">
        <v>247</v>
      </c>
      <c r="D102" s="7" t="s">
        <v>290</v>
      </c>
      <c r="E102" s="11">
        <v>25000</v>
      </c>
      <c r="F102" s="11">
        <v>0</v>
      </c>
      <c r="G102" s="11">
        <v>0</v>
      </c>
      <c r="H102" s="11">
        <v>0</v>
      </c>
    </row>
    <row r="103" ht="50" customHeight="1">
      <c r="A103" s="8" t="s">
        <v>291</v>
      </c>
      <c r="B103" s="7" t="s">
        <v>292</v>
      </c>
      <c r="C103" s="7" t="s">
        <v>247</v>
      </c>
      <c r="D103" s="7"/>
      <c r="E103" s="11" t="s">
        <v>59</v>
      </c>
      <c r="F103" s="11" t="s">
        <v>59</v>
      </c>
      <c r="G103" s="11" t="s">
        <v>59</v>
      </c>
      <c r="H103" s="11" t="s">
        <v>59</v>
      </c>
    </row>
    <row r="104" ht="25" customHeight="1">
      <c r="A104" s="8" t="s">
        <v>293</v>
      </c>
      <c r="B104" s="7" t="s">
        <v>294</v>
      </c>
      <c r="C104" s="7" t="s">
        <v>295</v>
      </c>
      <c r="D104" s="7"/>
      <c r="E104" s="11">
        <v>1327892.13</v>
      </c>
      <c r="F104" s="11">
        <v>930000</v>
      </c>
      <c r="G104" s="11">
        <v>890000</v>
      </c>
      <c r="H104" s="11">
        <v>0</v>
      </c>
    </row>
    <row r="105" ht="25" customHeight="1">
      <c r="A105" s="8" t="s">
        <v>254</v>
      </c>
      <c r="B105" s="7" t="s">
        <v>296</v>
      </c>
      <c r="C105" s="7" t="s">
        <v>295</v>
      </c>
      <c r="D105" s="7"/>
      <c r="E105" s="11">
        <v>1327892.13</v>
      </c>
      <c r="F105" s="11">
        <v>930000</v>
      </c>
      <c r="G105" s="11">
        <v>890000</v>
      </c>
      <c r="H105" s="11">
        <v>0</v>
      </c>
    </row>
    <row r="106" ht="50" customHeight="1">
      <c r="A106" s="8" t="s">
        <v>297</v>
      </c>
      <c r="B106" s="7" t="s">
        <v>298</v>
      </c>
      <c r="C106" s="7" t="s">
        <v>247</v>
      </c>
      <c r="D106" s="7"/>
      <c r="E106" s="11" t="s">
        <v>59</v>
      </c>
      <c r="F106" s="11" t="s">
        <v>59</v>
      </c>
      <c r="G106" s="11" t="s">
        <v>59</v>
      </c>
      <c r="H106" s="11" t="s">
        <v>59</v>
      </c>
    </row>
    <row r="107" ht="50" customHeight="1">
      <c r="A107" s="8" t="s">
        <v>299</v>
      </c>
      <c r="B107" s="7" t="s">
        <v>300</v>
      </c>
      <c r="C107" s="7" t="s">
        <v>301</v>
      </c>
      <c r="D107" s="7"/>
      <c r="E107" s="11" t="s">
        <v>59</v>
      </c>
      <c r="F107" s="11" t="s">
        <v>59</v>
      </c>
      <c r="G107" s="11" t="s">
        <v>59</v>
      </c>
      <c r="H107" s="11" t="s">
        <v>59</v>
      </c>
    </row>
    <row r="108" ht="63" customHeight="1">
      <c r="A108" s="8" t="s">
        <v>302</v>
      </c>
      <c r="B108" s="7" t="s">
        <v>303</v>
      </c>
      <c r="C108" s="7" t="s">
        <v>304</v>
      </c>
      <c r="D108" s="7"/>
      <c r="E108" s="11" t="s">
        <v>59</v>
      </c>
      <c r="F108" s="11" t="s">
        <v>59</v>
      </c>
      <c r="G108" s="11" t="s">
        <v>59</v>
      </c>
      <c r="H108" s="11" t="s">
        <v>59</v>
      </c>
    </row>
    <row r="109" ht="50" customHeight="1">
      <c r="A109" s="8" t="s">
        <v>305</v>
      </c>
      <c r="B109" s="7" t="s">
        <v>306</v>
      </c>
      <c r="C109" s="7" t="s">
        <v>307</v>
      </c>
      <c r="D109" s="7"/>
      <c r="E109" s="11" t="s">
        <v>59</v>
      </c>
      <c r="F109" s="11" t="s">
        <v>59</v>
      </c>
      <c r="G109" s="11" t="s">
        <v>59</v>
      </c>
      <c r="H109" s="11" t="s">
        <v>59</v>
      </c>
    </row>
    <row r="110" ht="25" customHeight="1">
      <c r="A110" s="8" t="s">
        <v>308</v>
      </c>
      <c r="B110" s="7" t="s">
        <v>309</v>
      </c>
      <c r="C110" s="7" t="s">
        <v>310</v>
      </c>
      <c r="D110" s="7"/>
      <c r="E110" s="11" t="s">
        <v>59</v>
      </c>
      <c r="F110" s="11" t="s">
        <v>59</v>
      </c>
      <c r="G110" s="11" t="s">
        <v>59</v>
      </c>
      <c r="H110" s="11" t="s">
        <v>59</v>
      </c>
    </row>
    <row r="111" ht="38" customHeight="1">
      <c r="A111" s="8" t="s">
        <v>311</v>
      </c>
      <c r="B111" s="7" t="s">
        <v>312</v>
      </c>
      <c r="C111" s="7"/>
      <c r="D111" s="7"/>
      <c r="E111" s="11" t="s">
        <v>59</v>
      </c>
      <c r="F111" s="11" t="s">
        <v>59</v>
      </c>
      <c r="G111" s="11" t="s">
        <v>59</v>
      </c>
      <c r="H111" s="11" t="s">
        <v>59</v>
      </c>
    </row>
    <row r="112" ht="25" customHeight="1">
      <c r="A112" s="8" t="s">
        <v>313</v>
      </c>
      <c r="B112" s="7" t="s">
        <v>314</v>
      </c>
      <c r="C112" s="7"/>
      <c r="D112" s="7"/>
      <c r="E112" s="11" t="s">
        <v>59</v>
      </c>
      <c r="F112" s="11" t="s">
        <v>59</v>
      </c>
      <c r="G112" s="11" t="s">
        <v>59</v>
      </c>
      <c r="H112" s="11" t="s">
        <v>59</v>
      </c>
    </row>
    <row r="113" ht="25" customHeight="1">
      <c r="A113" s="8" t="s">
        <v>315</v>
      </c>
      <c r="B113" s="7" t="s">
        <v>316</v>
      </c>
      <c r="C113" s="7"/>
      <c r="D113" s="7"/>
      <c r="E113" s="11" t="s">
        <v>59</v>
      </c>
      <c r="F113" s="11" t="s">
        <v>59</v>
      </c>
      <c r="G113" s="11" t="s">
        <v>59</v>
      </c>
      <c r="H113" s="11" t="s">
        <v>59</v>
      </c>
    </row>
    <row r="114" ht="25" customHeight="1">
      <c r="A114" s="8" t="s">
        <v>317</v>
      </c>
      <c r="B114" s="7" t="s">
        <v>318</v>
      </c>
      <c r="C114" s="7" t="s">
        <v>319</v>
      </c>
      <c r="D114" s="7"/>
      <c r="E114" s="11" t="s">
        <v>59</v>
      </c>
      <c r="F114" s="11" t="s">
        <v>59</v>
      </c>
      <c r="G114" s="11" t="s">
        <v>59</v>
      </c>
      <c r="H114" s="11" t="s">
        <v>59</v>
      </c>
    </row>
    <row r="115" ht="38" customHeight="1">
      <c r="A115" s="8" t="s">
        <v>320</v>
      </c>
      <c r="B115" s="7" t="s">
        <v>321</v>
      </c>
      <c r="C115" s="7" t="s">
        <v>322</v>
      </c>
      <c r="D115" s="7"/>
      <c r="E115" s="11" t="s">
        <v>59</v>
      </c>
      <c r="F115" s="11" t="s">
        <v>59</v>
      </c>
      <c r="G115" s="11" t="s">
        <v>59</v>
      </c>
      <c r="H115" s="11" t="s">
        <v>59</v>
      </c>
    </row>
  </sheetData>
  <sheetProtection password="A590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&amp;K00-00924290.RBS.316884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2" t="s">
        <v>323</v>
      </c>
      <c r="B2" s="2"/>
      <c r="C2" s="2"/>
      <c r="D2" s="2"/>
      <c r="E2" s="2"/>
      <c r="F2" s="2"/>
      <c r="G2" s="2"/>
      <c r="H2" s="2"/>
      <c r="I2" s="2"/>
    </row>
    <row r="3" ht="15" customHeight="1">
</row>
    <row r="4" ht="25" customHeight="1">
      <c r="A4" s="7" t="s">
        <v>324</v>
      </c>
      <c r="B4" s="7" t="s">
        <v>47</v>
      </c>
      <c r="C4" s="7" t="s">
        <v>48</v>
      </c>
      <c r="D4" s="7" t="s">
        <v>325</v>
      </c>
      <c r="E4" s="7" t="s">
        <v>49</v>
      </c>
      <c r="F4" s="7" t="s">
        <v>51</v>
      </c>
      <c r="G4" s="7"/>
      <c r="H4" s="7"/>
      <c r="I4" s="7"/>
    </row>
    <row r="5" ht="50" customHeight="1">
      <c r="A5" s="7"/>
      <c r="B5" s="7"/>
      <c r="C5" s="7"/>
      <c r="D5" s="7"/>
      <c r="E5" s="7"/>
      <c r="F5" s="7" t="s">
        <v>326</v>
      </c>
      <c r="G5" s="7" t="s">
        <v>327</v>
      </c>
      <c r="H5" s="7" t="s">
        <v>328</v>
      </c>
      <c r="I5" s="7" t="s">
        <v>55</v>
      </c>
    </row>
    <row r="6" ht="20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</row>
    <row r="7">
      <c r="A7" s="7" t="s">
        <v>329</v>
      </c>
      <c r="B7" s="8" t="s">
        <v>330</v>
      </c>
      <c r="C7" s="7" t="s">
        <v>331</v>
      </c>
      <c r="D7" s="7" t="s">
        <v>59</v>
      </c>
      <c r="E7" s="7"/>
      <c r="F7" s="11">
        <f>F8+F9+F10+F15+F16+F18+F19+F20+F22+F23+F25+F26</f>
      </c>
      <c r="G7" s="11">
        <f>G8+G9+G10+G15+G16+G18+G19+G20+G22+G23+G25+G26</f>
      </c>
      <c r="H7" s="11">
        <f>H8+H9+H10+H15+H16+H18+H19+H20+H22+H23+H25+H26</f>
      </c>
      <c r="I7" s="11" t="s">
        <v>332</v>
      </c>
    </row>
    <row r="8">
      <c r="A8" s="7" t="s">
        <v>333</v>
      </c>
      <c r="B8" s="8" t="s">
        <v>334</v>
      </c>
      <c r="C8" s="7" t="s">
        <v>335</v>
      </c>
      <c r="D8" s="7" t="s">
        <v>59</v>
      </c>
      <c r="E8" s="7"/>
      <c r="F8" s="11">
        <v>0</v>
      </c>
      <c r="G8" s="11">
        <v>0</v>
      </c>
      <c r="H8" s="11">
        <v>0</v>
      </c>
      <c r="I8" s="11" t="s">
        <v>332</v>
      </c>
    </row>
    <row r="9">
      <c r="A9" s="7" t="s">
        <v>336</v>
      </c>
      <c r="B9" s="8" t="s">
        <v>337</v>
      </c>
      <c r="C9" s="7" t="s">
        <v>338</v>
      </c>
      <c r="D9" s="7" t="s">
        <v>59</v>
      </c>
      <c r="E9" s="7"/>
      <c r="F9" s="11">
        <v>0</v>
      </c>
      <c r="G9" s="11">
        <v>0</v>
      </c>
      <c r="H9" s="11">
        <v>0</v>
      </c>
      <c r="I9" s="11" t="s">
        <v>332</v>
      </c>
    </row>
    <row r="10">
      <c r="A10" s="7" t="s">
        <v>339</v>
      </c>
      <c r="B10" s="8" t="s">
        <v>340</v>
      </c>
      <c r="C10" s="7" t="s">
        <v>341</v>
      </c>
      <c r="D10" s="7" t="s">
        <v>59</v>
      </c>
      <c r="E10" s="7"/>
      <c r="F10" s="11">
        <v>974090.22</v>
      </c>
      <c r="G10" s="11">
        <v>0</v>
      </c>
      <c r="H10" s="11">
        <v>0</v>
      </c>
      <c r="I10" s="11" t="s">
        <v>332</v>
      </c>
    </row>
    <row r="11">
      <c r="A11" s="7" t="s">
        <v>342</v>
      </c>
      <c r="B11" s="8" t="s">
        <v>343</v>
      </c>
      <c r="C11" s="7" t="s">
        <v>344</v>
      </c>
      <c r="D11" s="7" t="s">
        <v>59</v>
      </c>
      <c r="E11" s="7"/>
      <c r="F11" s="11">
        <v>974090.22</v>
      </c>
      <c r="G11" s="11">
        <v>0</v>
      </c>
      <c r="H11" s="11">
        <v>0</v>
      </c>
      <c r="I11" s="11" t="s">
        <v>332</v>
      </c>
    </row>
    <row r="12">
      <c r="A12" s="7" t="s">
        <v>345</v>
      </c>
      <c r="B12" s="8" t="s">
        <v>346</v>
      </c>
      <c r="C12" s="7" t="s">
        <v>347</v>
      </c>
      <c r="D12" s="7" t="s">
        <v>59</v>
      </c>
      <c r="E12" s="7"/>
      <c r="F12" s="11">
        <v>0</v>
      </c>
      <c r="G12" s="11">
        <v>0</v>
      </c>
      <c r="H12" s="11">
        <v>0</v>
      </c>
      <c r="I12" s="11" t="s">
        <v>332</v>
      </c>
    </row>
    <row r="13">
      <c r="A13" s="7" t="s">
        <v>348</v>
      </c>
      <c r="B13" s="8" t="s">
        <v>349</v>
      </c>
      <c r="C13" s="7" t="s">
        <v>350</v>
      </c>
      <c r="D13" s="7" t="s">
        <v>59</v>
      </c>
      <c r="E13" s="7"/>
      <c r="F13" s="11">
        <f>F15+F16+F18+F19+F20+F22+F23+F25+F26</f>
      </c>
      <c r="G13" s="11">
        <f>G15+G16+G18+G19+G20+G22+G23+G25+G26</f>
      </c>
      <c r="H13" s="11">
        <f>H15+H16+H18+H19+H20+H22+H23+H25+H26</f>
      </c>
      <c r="I13" s="11" t="s">
        <v>332</v>
      </c>
    </row>
    <row r="14">
      <c r="A14" s="7" t="s">
        <v>351</v>
      </c>
      <c r="B14" s="8" t="s">
        <v>352</v>
      </c>
      <c r="C14" s="7" t="s">
        <v>353</v>
      </c>
      <c r="D14" s="7" t="s">
        <v>59</v>
      </c>
      <c r="E14" s="7"/>
      <c r="F14" s="11">
        <f>F15+F16</f>
      </c>
      <c r="G14" s="11">
        <f>G15+G16</f>
      </c>
      <c r="H14" s="11">
        <f>H15+H16</f>
      </c>
      <c r="I14" s="11" t="s">
        <v>332</v>
      </c>
    </row>
    <row r="15">
      <c r="A15" s="7" t="s">
        <v>354</v>
      </c>
      <c r="B15" s="8" t="s">
        <v>343</v>
      </c>
      <c r="C15" s="7" t="s">
        <v>355</v>
      </c>
      <c r="D15" s="7" t="s">
        <v>59</v>
      </c>
      <c r="E15" s="7"/>
      <c r="F15" s="11">
        <v>1996498.22</v>
      </c>
      <c r="G15" s="11">
        <v>2670713.36</v>
      </c>
      <c r="H15" s="11">
        <v>3065613.36</v>
      </c>
      <c r="I15" s="11" t="s">
        <v>332</v>
      </c>
    </row>
    <row r="16">
      <c r="A16" s="7" t="s">
        <v>356</v>
      </c>
      <c r="B16" s="8" t="s">
        <v>346</v>
      </c>
      <c r="C16" s="7" t="s">
        <v>357</v>
      </c>
      <c r="D16" s="7" t="s">
        <v>59</v>
      </c>
      <c r="E16" s="7"/>
      <c r="F16" s="11">
        <v>0</v>
      </c>
      <c r="G16" s="11">
        <v>0</v>
      </c>
      <c r="H16" s="11">
        <v>0</v>
      </c>
      <c r="I16" s="11" t="s">
        <v>332</v>
      </c>
    </row>
    <row r="17">
      <c r="A17" s="7" t="s">
        <v>358</v>
      </c>
      <c r="B17" s="8" t="s">
        <v>359</v>
      </c>
      <c r="C17" s="7" t="s">
        <v>360</v>
      </c>
      <c r="D17" s="7" t="s">
        <v>59</v>
      </c>
      <c r="E17" s="7"/>
      <c r="F17" s="11">
        <f>F18+F19</f>
      </c>
      <c r="G17" s="11">
        <f>G18+G19</f>
      </c>
      <c r="H17" s="11">
        <f>H18+H19</f>
      </c>
      <c r="I17" s="11" t="s">
        <v>332</v>
      </c>
    </row>
    <row r="18">
      <c r="A18" s="7" t="s">
        <v>361</v>
      </c>
      <c r="B18" s="8" t="s">
        <v>343</v>
      </c>
      <c r="C18" s="7" t="s">
        <v>362</v>
      </c>
      <c r="D18" s="7" t="s">
        <v>59</v>
      </c>
      <c r="E18" s="7"/>
      <c r="F18" s="11">
        <v>3641894.77</v>
      </c>
      <c r="G18" s="11">
        <v>1307518.9</v>
      </c>
      <c r="H18" s="11">
        <v>901320</v>
      </c>
      <c r="I18" s="11" t="s">
        <v>332</v>
      </c>
    </row>
    <row r="19">
      <c r="A19" s="7" t="s">
        <v>363</v>
      </c>
      <c r="B19" s="8" t="s">
        <v>346</v>
      </c>
      <c r="C19" s="7" t="s">
        <v>364</v>
      </c>
      <c r="D19" s="7" t="s">
        <v>59</v>
      </c>
      <c r="E19" s="7"/>
      <c r="F19" s="11">
        <v>0</v>
      </c>
      <c r="G19" s="11">
        <v>0</v>
      </c>
      <c r="H19" s="11">
        <v>0</v>
      </c>
      <c r="I19" s="11" t="s">
        <v>332</v>
      </c>
    </row>
    <row r="20">
      <c r="A20" s="7" t="s">
        <v>365</v>
      </c>
      <c r="B20" s="8" t="s">
        <v>366</v>
      </c>
      <c r="C20" s="7" t="s">
        <v>367</v>
      </c>
      <c r="D20" s="7" t="s">
        <v>59</v>
      </c>
      <c r="E20" s="7"/>
      <c r="F20" s="11">
        <v>0</v>
      </c>
      <c r="G20" s="11">
        <v>0</v>
      </c>
      <c r="H20" s="11">
        <v>0</v>
      </c>
      <c r="I20" s="11" t="s">
        <v>332</v>
      </c>
    </row>
    <row r="21">
      <c r="A21" s="7" t="s">
        <v>368</v>
      </c>
      <c r="B21" s="8" t="s">
        <v>369</v>
      </c>
      <c r="C21" s="7" t="s">
        <v>370</v>
      </c>
      <c r="D21" s="7" t="s">
        <v>59</v>
      </c>
      <c r="E21" s="7"/>
      <c r="F21" s="11">
        <f>F22+F23</f>
      </c>
      <c r="G21" s="11">
        <f>G22+G23</f>
      </c>
      <c r="H21" s="11">
        <f>H22+H23</f>
      </c>
      <c r="I21" s="11" t="s">
        <v>332</v>
      </c>
    </row>
    <row r="22">
      <c r="A22" s="7" t="s">
        <v>371</v>
      </c>
      <c r="B22" s="8" t="s">
        <v>343</v>
      </c>
      <c r="C22" s="7" t="s">
        <v>372</v>
      </c>
      <c r="D22" s="7" t="s">
        <v>59</v>
      </c>
      <c r="E22" s="7"/>
      <c r="F22" s="11">
        <v>0</v>
      </c>
      <c r="G22" s="11">
        <v>0</v>
      </c>
      <c r="H22" s="11">
        <v>0</v>
      </c>
      <c r="I22" s="11" t="s">
        <v>332</v>
      </c>
    </row>
    <row r="23">
      <c r="A23" s="7" t="s">
        <v>373</v>
      </c>
      <c r="B23" s="8" t="s">
        <v>346</v>
      </c>
      <c r="C23" s="7" t="s">
        <v>374</v>
      </c>
      <c r="D23" s="7" t="s">
        <v>59</v>
      </c>
      <c r="E23" s="7"/>
      <c r="F23" s="11">
        <v>0</v>
      </c>
      <c r="G23" s="11">
        <v>0</v>
      </c>
      <c r="H23" s="11">
        <v>0</v>
      </c>
      <c r="I23" s="11" t="s">
        <v>332</v>
      </c>
    </row>
    <row r="24">
      <c r="A24" s="7" t="s">
        <v>375</v>
      </c>
      <c r="B24" s="8" t="s">
        <v>376</v>
      </c>
      <c r="C24" s="7" t="s">
        <v>377</v>
      </c>
      <c r="D24" s="7" t="s">
        <v>59</v>
      </c>
      <c r="E24" s="7"/>
      <c r="F24" s="11">
        <f>F25+F26</f>
      </c>
      <c r="G24" s="11">
        <f>G25+G26</f>
      </c>
      <c r="H24" s="11">
        <f>H25+H26</f>
      </c>
      <c r="I24" s="11" t="s">
        <v>332</v>
      </c>
    </row>
    <row r="25">
      <c r="A25" s="7" t="s">
        <v>378</v>
      </c>
      <c r="B25" s="8" t="s">
        <v>343</v>
      </c>
      <c r="C25" s="7" t="s">
        <v>379</v>
      </c>
      <c r="D25" s="7" t="s">
        <v>59</v>
      </c>
      <c r="E25" s="7"/>
      <c r="F25" s="11">
        <v>24000.65</v>
      </c>
      <c r="G25" s="11">
        <v>20000</v>
      </c>
      <c r="H25" s="11">
        <v>20000</v>
      </c>
      <c r="I25" s="11" t="s">
        <v>332</v>
      </c>
    </row>
    <row r="26">
      <c r="A26" s="7" t="s">
        <v>380</v>
      </c>
      <c r="B26" s="8" t="s">
        <v>346</v>
      </c>
      <c r="C26" s="7" t="s">
        <v>381</v>
      </c>
      <c r="D26" s="7" t="s">
        <v>59</v>
      </c>
      <c r="E26" s="7"/>
      <c r="F26" s="11">
        <v>0</v>
      </c>
      <c r="G26" s="11">
        <v>0</v>
      </c>
      <c r="H26" s="11">
        <v>0</v>
      </c>
      <c r="I26" s="11" t="s">
        <v>332</v>
      </c>
    </row>
    <row r="27">
      <c r="A27" s="7" t="s">
        <v>382</v>
      </c>
      <c r="B27" s="8" t="s">
        <v>383</v>
      </c>
      <c r="C27" s="7" t="s">
        <v>384</v>
      </c>
      <c r="D27" s="7" t="s">
        <v>59</v>
      </c>
      <c r="E27" s="7"/>
      <c r="F27" s="11">
        <f>F28+F29+F30</f>
      </c>
      <c r="G27" s="11">
        <f>G28+G29+G30</f>
      </c>
      <c r="H27" s="11">
        <f>H28+H29+H30</f>
      </c>
      <c r="I27" s="11" t="s">
        <v>332</v>
      </c>
    </row>
    <row r="28">
      <c r="A28" s="7" t="s">
        <v>385</v>
      </c>
      <c r="B28" s="8" t="s">
        <v>386</v>
      </c>
      <c r="C28" s="7" t="s">
        <v>387</v>
      </c>
      <c r="D28" s="7" t="s">
        <v>388</v>
      </c>
      <c r="E28" s="7"/>
      <c r="F28" s="11">
        <v>5662393.64</v>
      </c>
      <c r="G28" s="11">
        <v>0</v>
      </c>
      <c r="H28" s="11">
        <v>0</v>
      </c>
      <c r="I28" s="11" t="s">
        <v>332</v>
      </c>
    </row>
    <row r="29">
      <c r="A29" s="7" t="s">
        <v>389</v>
      </c>
      <c r="B29" s="8" t="s">
        <v>386</v>
      </c>
      <c r="C29" s="7" t="s">
        <v>390</v>
      </c>
      <c r="D29" s="7" t="s">
        <v>391</v>
      </c>
      <c r="E29" s="7"/>
      <c r="F29" s="11">
        <v>0</v>
      </c>
      <c r="G29" s="11">
        <v>3998232.26</v>
      </c>
      <c r="H29" s="11">
        <v>0</v>
      </c>
      <c r="I29" s="11" t="s">
        <v>332</v>
      </c>
    </row>
    <row r="30">
      <c r="A30" s="7" t="s">
        <v>392</v>
      </c>
      <c r="B30" s="8" t="s">
        <v>386</v>
      </c>
      <c r="C30" s="7" t="s">
        <v>393</v>
      </c>
      <c r="D30" s="7" t="s">
        <v>394</v>
      </c>
      <c r="E30" s="7"/>
      <c r="F30" s="11">
        <v>0</v>
      </c>
      <c r="G30" s="11">
        <v>0</v>
      </c>
      <c r="H30" s="11">
        <v>3986933.36</v>
      </c>
      <c r="I30" s="11" t="s">
        <v>332</v>
      </c>
    </row>
    <row r="31">
      <c r="A31" s="7" t="s">
        <v>395</v>
      </c>
      <c r="B31" s="8" t="s">
        <v>396</v>
      </c>
      <c r="C31" s="7" t="s">
        <v>397</v>
      </c>
      <c r="D31" s="7" t="s">
        <v>59</v>
      </c>
      <c r="E31" s="7"/>
      <c r="F31" s="11">
        <f>F32+F33+F34</f>
      </c>
      <c r="G31" s="11">
        <f>G32+G33+G34</f>
      </c>
      <c r="H31" s="11">
        <f>H32+H33+H34</f>
      </c>
      <c r="I31" s="11" t="s">
        <v>332</v>
      </c>
    </row>
    <row r="32">
      <c r="A32" s="7" t="s">
        <v>398</v>
      </c>
      <c r="B32" s="8" t="s">
        <v>386</v>
      </c>
      <c r="C32" s="7" t="s">
        <v>399</v>
      </c>
      <c r="D32" s="7" t="s">
        <v>388</v>
      </c>
      <c r="E32" s="7"/>
      <c r="F32" s="11">
        <v>0</v>
      </c>
      <c r="G32" s="11">
        <v>0</v>
      </c>
      <c r="H32" s="11">
        <v>0</v>
      </c>
      <c r="I32" s="11" t="s">
        <v>332</v>
      </c>
    </row>
    <row r="33">
      <c r="A33" s="7" t="s">
        <v>400</v>
      </c>
      <c r="B33" s="8" t="s">
        <v>386</v>
      </c>
      <c r="C33" s="7" t="s">
        <v>401</v>
      </c>
      <c r="D33" s="7" t="s">
        <v>391</v>
      </c>
      <c r="E33" s="7"/>
      <c r="F33" s="11">
        <v>0</v>
      </c>
      <c r="G33" s="11">
        <v>0</v>
      </c>
      <c r="H33" s="11">
        <v>0</v>
      </c>
      <c r="I33" s="11" t="s">
        <v>332</v>
      </c>
    </row>
    <row r="34">
      <c r="A34" s="7" t="s">
        <v>402</v>
      </c>
      <c r="B34" s="8" t="s">
        <v>386</v>
      </c>
      <c r="C34" s="7" t="s">
        <v>403</v>
      </c>
      <c r="D34" s="7" t="s">
        <v>394</v>
      </c>
      <c r="E34" s="7"/>
      <c r="F34" s="11">
        <v>0</v>
      </c>
      <c r="G34" s="11">
        <v>0</v>
      </c>
      <c r="H34" s="11">
        <v>0</v>
      </c>
      <c r="I34" s="11" t="s">
        <v>332</v>
      </c>
    </row>
    <row r="35" ht="15" customHeight="1">
</row>
    <row r="36" ht="40" customHeight="1">
      <c r="A36" s="4" t="s">
        <v>404</v>
      </c>
      <c r="B36" s="4"/>
      <c r="C36" s="10"/>
      <c r="D36" s="10"/>
      <c r="E36" s="10"/>
      <c r="F36" s="10"/>
      <c r="G36" s="10"/>
    </row>
    <row r="37" ht="20" customHeight="1">
      <c r="A37" s="0"/>
      <c r="B37" s="0"/>
      <c r="C37" s="3" t="s">
        <v>405</v>
      </c>
      <c r="D37" s="3"/>
      <c r="E37" s="3" t="s">
        <v>6</v>
      </c>
      <c r="F37" s="3" t="s">
        <v>7</v>
      </c>
      <c r="G37" s="3"/>
    </row>
    <row r="38" ht="15" customHeight="1">
</row>
    <row r="39" ht="40" customHeight="1">
      <c r="A39" s="4" t="s">
        <v>406</v>
      </c>
      <c r="B39" s="4"/>
      <c r="C39" s="10"/>
      <c r="D39" s="10"/>
      <c r="E39" s="10"/>
      <c r="F39" s="10"/>
      <c r="G39" s="10"/>
    </row>
    <row r="40" ht="20" customHeight="1">
      <c r="A40" s="0"/>
      <c r="B40" s="0"/>
      <c r="C40" s="3" t="s">
        <v>405</v>
      </c>
      <c r="D40" s="3"/>
      <c r="E40" s="3" t="s">
        <v>407</v>
      </c>
      <c r="F40" s="3" t="s">
        <v>408</v>
      </c>
      <c r="G40" s="3"/>
    </row>
    <row r="41" ht="20" customHeight="1">
      <c r="A41" s="3" t="s">
        <v>409</v>
      </c>
      <c r="B41" s="3"/>
    </row>
    <row r="42" ht="15" customHeight="1">
</row>
    <row r="43" ht="20" customHeight="1">
      <c r="A43" s="5" t="s">
        <v>0</v>
      </c>
      <c r="B43" s="5"/>
      <c r="C43" s="5"/>
      <c r="D43" s="5"/>
      <c r="E43" s="5"/>
    </row>
    <row r="44" ht="40" customHeight="1">
      <c r="A44" s="10" t="s">
        <v>410</v>
      </c>
      <c r="B44" s="10"/>
      <c r="C44" s="10"/>
      <c r="D44" s="10"/>
      <c r="E44" s="10"/>
    </row>
    <row r="45" ht="20" customHeight="1">
      <c r="A45" s="3" t="s">
        <v>411</v>
      </c>
      <c r="B45" s="3"/>
      <c r="C45" s="3"/>
      <c r="D45" s="3"/>
      <c r="E45" s="3"/>
    </row>
    <row r="46" ht="15" customHeight="1">
</row>
    <row r="47" ht="40" customHeight="1">
      <c r="A47" s="10"/>
      <c r="B47" s="10"/>
      <c r="C47" s="10" t="s">
        <v>4</v>
      </c>
      <c r="D47" s="10"/>
      <c r="E47" s="10"/>
    </row>
    <row r="48" ht="20" customHeight="1">
      <c r="A48" s="3" t="s">
        <v>6</v>
      </c>
      <c r="B48" s="3"/>
      <c r="C48" s="3" t="s">
        <v>7</v>
      </c>
      <c r="D48" s="3"/>
      <c r="E48" s="3"/>
    </row>
    <row r="49" ht="20" customHeight="1">
      <c r="A49" s="3" t="s">
        <v>409</v>
      </c>
      <c r="B49" s="3"/>
    </row>
    <row r="50" ht="20" customHeight="1">
      <c r="A50" s="5" t="s">
        <v>412</v>
      </c>
    </row>
  </sheetData>
  <sheetProtection password="A590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&amp;K00-00924290.RBS.316884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45" customHeight="1">
      <c r="A1" s="0"/>
      <c r="B1" s="0"/>
      <c r="C1" s="0"/>
      <c r="D1" s="0"/>
      <c r="E1" s="5" t="s">
        <v>413</v>
      </c>
      <c r="F1" s="5"/>
      <c r="G1" s="5"/>
      <c r="H1" s="5"/>
      <c r="I1" s="5"/>
      <c r="J1" s="5"/>
    </row>
    <row r="2" ht="25" customHeight="1">
</row>
    <row r="3" ht="25" customHeight="1">
      <c r="A3" s="14" t="s">
        <v>414</v>
      </c>
      <c r="B3" s="14"/>
      <c r="C3" s="15" t="s">
        <v>151</v>
      </c>
      <c r="D3" s="15"/>
      <c r="E3" s="15"/>
      <c r="F3" s="15"/>
      <c r="G3" s="15"/>
      <c r="H3" s="15"/>
      <c r="I3" s="15"/>
      <c r="J3" s="15"/>
    </row>
    <row r="4" ht="25" customHeight="1">
      <c r="A4" s="14" t="s">
        <v>415</v>
      </c>
      <c r="B4" s="14"/>
      <c r="C4" s="15" t="s">
        <v>416</v>
      </c>
      <c r="D4" s="15"/>
      <c r="E4" s="15"/>
      <c r="F4" s="15"/>
      <c r="G4" s="15"/>
      <c r="H4" s="15"/>
      <c r="I4" s="15"/>
      <c r="J4" s="15"/>
    </row>
    <row r="5" ht="25" customHeight="1">
      <c r="A5" s="14" t="s">
        <v>417</v>
      </c>
      <c r="B5" s="14"/>
      <c r="C5" s="15" t="s">
        <v>388</v>
      </c>
      <c r="D5" s="15"/>
      <c r="E5" s="15"/>
      <c r="F5" s="15"/>
      <c r="G5" s="15"/>
      <c r="H5" s="15"/>
      <c r="I5" s="15"/>
      <c r="J5" s="15"/>
    </row>
    <row r="6" ht="25" customHeight="1">
      <c r="A6" s="3" t="s">
        <v>418</v>
      </c>
      <c r="B6" s="3"/>
      <c r="C6" s="3"/>
      <c r="D6" s="3"/>
      <c r="E6" s="3"/>
      <c r="F6" s="3"/>
      <c r="G6" s="3"/>
      <c r="H6" s="3"/>
      <c r="I6" s="3"/>
      <c r="J6" s="3"/>
    </row>
    <row r="7" ht="25" customHeight="1">
</row>
    <row r="8" ht="50" customHeight="1">
      <c r="A8" s="7" t="s">
        <v>324</v>
      </c>
      <c r="B8" s="7" t="s">
        <v>419</v>
      </c>
      <c r="C8" s="7" t="s">
        <v>420</v>
      </c>
      <c r="D8" s="7" t="s">
        <v>421</v>
      </c>
      <c r="E8" s="7"/>
      <c r="F8" s="7"/>
      <c r="G8" s="7"/>
      <c r="H8" s="7" t="s">
        <v>422</v>
      </c>
      <c r="I8" s="7" t="s">
        <v>423</v>
      </c>
      <c r="J8" s="7" t="s">
        <v>424</v>
      </c>
    </row>
    <row r="9" ht="50" customHeight="1">
      <c r="A9" s="7"/>
      <c r="B9" s="7"/>
      <c r="C9" s="7"/>
      <c r="D9" s="7" t="s">
        <v>425</v>
      </c>
      <c r="E9" s="7" t="s">
        <v>85</v>
      </c>
      <c r="F9" s="7"/>
      <c r="G9" s="7"/>
      <c r="H9" s="7"/>
      <c r="I9" s="7"/>
      <c r="J9" s="7"/>
    </row>
    <row r="10" ht="50" customHeight="1">
      <c r="A10" s="7"/>
      <c r="B10" s="7"/>
      <c r="C10" s="7"/>
      <c r="D10" s="7"/>
      <c r="E10" s="7" t="s">
        <v>426</v>
      </c>
      <c r="F10" s="7" t="s">
        <v>427</v>
      </c>
      <c r="G10" s="7" t="s">
        <v>428</v>
      </c>
      <c r="H10" s="7"/>
      <c r="I10" s="7"/>
      <c r="J10" s="7"/>
    </row>
    <row r="11" ht="25" customHeight="1">
      <c r="A11" s="7" t="s">
        <v>329</v>
      </c>
      <c r="B11" s="7" t="s">
        <v>429</v>
      </c>
      <c r="C11" s="7" t="s">
        <v>430</v>
      </c>
      <c r="D11" s="7" t="s">
        <v>431</v>
      </c>
      <c r="E11" s="7" t="s">
        <v>432</v>
      </c>
      <c r="F11" s="7" t="s">
        <v>433</v>
      </c>
      <c r="G11" s="7" t="s">
        <v>434</v>
      </c>
      <c r="H11" s="7" t="s">
        <v>435</v>
      </c>
      <c r="I11" s="7" t="s">
        <v>436</v>
      </c>
      <c r="J11" s="7" t="s">
        <v>437</v>
      </c>
    </row>
    <row r="12">
      <c r="A12" s="7" t="s">
        <v>329</v>
      </c>
      <c r="B12" s="8" t="s">
        <v>438</v>
      </c>
      <c r="C12" s="11">
        <v>1</v>
      </c>
      <c r="D12" s="11">
        <v>34831.4325</v>
      </c>
      <c r="E12" s="11">
        <v>24028</v>
      </c>
      <c r="F12" s="11">
        <v>0</v>
      </c>
      <c r="G12" s="11">
        <v>10803.4325</v>
      </c>
      <c r="H12" s="11"/>
      <c r="I12" s="11">
        <v>1</v>
      </c>
      <c r="J12" s="11">
        <v>417977.19</v>
      </c>
    </row>
    <row r="13">
      <c r="A13" s="7" t="s">
        <v>429</v>
      </c>
      <c r="B13" s="8" t="s">
        <v>439</v>
      </c>
      <c r="C13" s="11">
        <v>1</v>
      </c>
      <c r="D13" s="11">
        <v>27873.35</v>
      </c>
      <c r="E13" s="11">
        <v>19223</v>
      </c>
      <c r="F13" s="11">
        <v>0</v>
      </c>
      <c r="G13" s="11">
        <v>8650.35</v>
      </c>
      <c r="H13" s="11"/>
      <c r="I13" s="11">
        <v>1</v>
      </c>
      <c r="J13" s="11">
        <v>334480.2</v>
      </c>
    </row>
    <row r="14">
      <c r="A14" s="7" t="s">
        <v>430</v>
      </c>
      <c r="B14" s="8" t="s">
        <v>440</v>
      </c>
      <c r="C14" s="11">
        <v>1</v>
      </c>
      <c r="D14" s="11">
        <v>29795.65</v>
      </c>
      <c r="E14" s="11">
        <v>19223</v>
      </c>
      <c r="F14" s="11">
        <v>0</v>
      </c>
      <c r="G14" s="11">
        <v>10572.65</v>
      </c>
      <c r="H14" s="11"/>
      <c r="I14" s="11">
        <v>1</v>
      </c>
      <c r="J14" s="11">
        <v>357547.8</v>
      </c>
    </row>
    <row r="15">
      <c r="A15" s="7" t="s">
        <v>431</v>
      </c>
      <c r="B15" s="8" t="s">
        <v>441</v>
      </c>
      <c r="C15" s="11">
        <v>1</v>
      </c>
      <c r="D15" s="11">
        <v>33212</v>
      </c>
      <c r="E15" s="11">
        <v>13212</v>
      </c>
      <c r="F15" s="11">
        <v>0</v>
      </c>
      <c r="G15" s="11">
        <v>20000</v>
      </c>
      <c r="H15" s="11"/>
      <c r="I15" s="11">
        <v>1</v>
      </c>
      <c r="J15" s="11">
        <v>398544</v>
      </c>
    </row>
    <row r="16">
      <c r="A16" s="7" t="s">
        <v>432</v>
      </c>
      <c r="B16" s="8" t="s">
        <v>442</v>
      </c>
      <c r="C16" s="11">
        <v>1</v>
      </c>
      <c r="D16" s="11">
        <v>35244</v>
      </c>
      <c r="E16" s="11">
        <v>15244</v>
      </c>
      <c r="F16" s="11">
        <v>0</v>
      </c>
      <c r="G16" s="11">
        <v>20000</v>
      </c>
      <c r="H16" s="11"/>
      <c r="I16" s="11">
        <v>1</v>
      </c>
      <c r="J16" s="11">
        <v>422928</v>
      </c>
    </row>
    <row r="17">
      <c r="A17" s="7" t="s">
        <v>433</v>
      </c>
      <c r="B17" s="8" t="s">
        <v>443</v>
      </c>
      <c r="C17" s="11">
        <v>19.05</v>
      </c>
      <c r="D17" s="11">
        <v>28290.49016</v>
      </c>
      <c r="E17" s="11">
        <v>15244</v>
      </c>
      <c r="F17" s="11">
        <v>0</v>
      </c>
      <c r="G17" s="11">
        <v>13046.49016</v>
      </c>
      <c r="H17" s="11"/>
      <c r="I17" s="11">
        <v>1</v>
      </c>
      <c r="J17" s="11">
        <v>6467206.05</v>
      </c>
    </row>
    <row r="18">
      <c r="A18" s="7" t="s">
        <v>434</v>
      </c>
      <c r="B18" s="8" t="s">
        <v>444</v>
      </c>
      <c r="C18" s="11">
        <v>.75</v>
      </c>
      <c r="D18" s="11">
        <v>32710.16889</v>
      </c>
      <c r="E18" s="11">
        <v>14530</v>
      </c>
      <c r="F18" s="11">
        <v>0</v>
      </c>
      <c r="G18" s="11">
        <v>18180.16889</v>
      </c>
      <c r="H18" s="11"/>
      <c r="I18" s="11">
        <v>1</v>
      </c>
      <c r="J18" s="11">
        <v>294391.52</v>
      </c>
    </row>
    <row r="19">
      <c r="A19" s="7" t="s">
        <v>435</v>
      </c>
      <c r="B19" s="8" t="s">
        <v>445</v>
      </c>
      <c r="C19" s="11">
        <v>.5</v>
      </c>
      <c r="D19" s="11">
        <v>25244</v>
      </c>
      <c r="E19" s="11">
        <v>15244</v>
      </c>
      <c r="F19" s="11">
        <v>0</v>
      </c>
      <c r="G19" s="11">
        <v>10000</v>
      </c>
      <c r="H19" s="11"/>
      <c r="I19" s="11">
        <v>1</v>
      </c>
      <c r="J19" s="11">
        <v>151464</v>
      </c>
    </row>
    <row r="20">
      <c r="A20" s="7" t="s">
        <v>436</v>
      </c>
      <c r="B20" s="8" t="s">
        <v>446</v>
      </c>
      <c r="C20" s="11">
        <v>1</v>
      </c>
      <c r="D20" s="11">
        <v>19242</v>
      </c>
      <c r="E20" s="11">
        <v>6125</v>
      </c>
      <c r="F20" s="11">
        <v>0</v>
      </c>
      <c r="G20" s="11">
        <v>13117</v>
      </c>
      <c r="H20" s="11"/>
      <c r="I20" s="11">
        <v>1</v>
      </c>
      <c r="J20" s="11">
        <v>230904</v>
      </c>
    </row>
    <row r="21">
      <c r="A21" s="7" t="s">
        <v>437</v>
      </c>
      <c r="B21" s="8" t="s">
        <v>447</v>
      </c>
      <c r="C21" s="11">
        <v>1</v>
      </c>
      <c r="D21" s="11">
        <v>19242</v>
      </c>
      <c r="E21" s="11">
        <v>6433</v>
      </c>
      <c r="F21" s="11">
        <v>0</v>
      </c>
      <c r="G21" s="11">
        <v>12809</v>
      </c>
      <c r="H21" s="11"/>
      <c r="I21" s="11">
        <v>1</v>
      </c>
      <c r="J21" s="11">
        <v>230904</v>
      </c>
    </row>
    <row r="22">
      <c r="A22" s="7" t="s">
        <v>448</v>
      </c>
      <c r="B22" s="8" t="s">
        <v>449</v>
      </c>
      <c r="C22" s="11">
        <v>3</v>
      </c>
      <c r="D22" s="11">
        <v>6575</v>
      </c>
      <c r="E22" s="11">
        <v>4575</v>
      </c>
      <c r="F22" s="11">
        <v>0</v>
      </c>
      <c r="G22" s="11">
        <v>2000</v>
      </c>
      <c r="H22" s="11"/>
      <c r="I22" s="11">
        <v>1</v>
      </c>
      <c r="J22" s="11">
        <v>236700</v>
      </c>
    </row>
    <row r="23">
      <c r="A23" s="7" t="s">
        <v>450</v>
      </c>
      <c r="B23" s="8" t="s">
        <v>451</v>
      </c>
      <c r="C23" s="11">
        <v>1</v>
      </c>
      <c r="D23" s="11">
        <v>14153.44583</v>
      </c>
      <c r="E23" s="11">
        <v>4575</v>
      </c>
      <c r="F23" s="11">
        <v>0</v>
      </c>
      <c r="G23" s="11">
        <v>9578.44583</v>
      </c>
      <c r="H23" s="11"/>
      <c r="I23" s="11">
        <v>1</v>
      </c>
      <c r="J23" s="11">
        <v>169841.35</v>
      </c>
    </row>
    <row r="24">
      <c r="A24" s="7" t="s">
        <v>452</v>
      </c>
      <c r="B24" s="8" t="s">
        <v>453</v>
      </c>
      <c r="C24" s="11">
        <v>.5</v>
      </c>
      <c r="D24" s="11">
        <v>19667.16667</v>
      </c>
      <c r="E24" s="11">
        <v>5124</v>
      </c>
      <c r="F24" s="11">
        <v>0</v>
      </c>
      <c r="G24" s="11">
        <v>14543.16667</v>
      </c>
      <c r="H24" s="11"/>
      <c r="I24" s="11">
        <v>1</v>
      </c>
      <c r="J24" s="11">
        <v>118003</v>
      </c>
    </row>
    <row r="25">
      <c r="A25" s="7" t="s">
        <v>454</v>
      </c>
      <c r="B25" s="8" t="s">
        <v>455</v>
      </c>
      <c r="C25" s="11">
        <v>3.3</v>
      </c>
      <c r="D25" s="11">
        <v>19242</v>
      </c>
      <c r="E25" s="11">
        <v>4575</v>
      </c>
      <c r="F25" s="11">
        <v>0</v>
      </c>
      <c r="G25" s="11">
        <v>14667</v>
      </c>
      <c r="H25" s="11"/>
      <c r="I25" s="11">
        <v>1</v>
      </c>
      <c r="J25" s="11">
        <v>761983.2</v>
      </c>
    </row>
    <row r="26">
      <c r="A26" s="7" t="s">
        <v>456</v>
      </c>
      <c r="B26" s="8" t="s">
        <v>457</v>
      </c>
      <c r="C26" s="11">
        <v>1</v>
      </c>
      <c r="D26" s="11">
        <v>32334.86917</v>
      </c>
      <c r="E26" s="11">
        <v>13855</v>
      </c>
      <c r="F26" s="11">
        <v>0</v>
      </c>
      <c r="G26" s="11">
        <v>18479.86917</v>
      </c>
      <c r="H26" s="11"/>
      <c r="I26" s="11">
        <v>1</v>
      </c>
      <c r="J26" s="11">
        <v>388018.43</v>
      </c>
    </row>
    <row r="27">
      <c r="A27" s="7" t="s">
        <v>458</v>
      </c>
      <c r="B27" s="8" t="s">
        <v>459</v>
      </c>
      <c r="C27" s="11">
        <v>.25</v>
      </c>
      <c r="D27" s="11">
        <v>28855</v>
      </c>
      <c r="E27" s="11">
        <v>13855</v>
      </c>
      <c r="F27" s="11">
        <v>0</v>
      </c>
      <c r="G27" s="11">
        <v>15000</v>
      </c>
      <c r="H27" s="11"/>
      <c r="I27" s="11">
        <v>1</v>
      </c>
      <c r="J27" s="11">
        <v>86565</v>
      </c>
    </row>
    <row r="28" ht="25" customHeight="1">
      <c r="A28" s="16" t="s">
        <v>460</v>
      </c>
      <c r="B28" s="16"/>
      <c r="C28" s="13" t="s">
        <v>332</v>
      </c>
      <c r="D28" s="13">
        <f>SUBTOTAL(9,D12:D27)</f>
      </c>
      <c r="E28" s="13" t="s">
        <v>332</v>
      </c>
      <c r="F28" s="13" t="s">
        <v>332</v>
      </c>
      <c r="G28" s="13" t="s">
        <v>332</v>
      </c>
      <c r="H28" s="13" t="s">
        <v>332</v>
      </c>
      <c r="I28" s="13" t="s">
        <v>332</v>
      </c>
      <c r="J28" s="13">
        <f>SUBTOTAL(9,J12:J27)</f>
      </c>
    </row>
    <row r="29" ht="25" customHeight="1">
</row>
    <row r="30" ht="25" customHeight="1">
      <c r="A30" s="14" t="s">
        <v>414</v>
      </c>
      <c r="B30" s="14"/>
      <c r="C30" s="15" t="s">
        <v>151</v>
      </c>
      <c r="D30" s="15"/>
      <c r="E30" s="15"/>
      <c r="F30" s="15"/>
      <c r="G30" s="15"/>
      <c r="H30" s="15"/>
      <c r="I30" s="15"/>
      <c r="J30" s="15"/>
    </row>
    <row r="31" ht="25" customHeight="1">
      <c r="A31" s="14" t="s">
        <v>415</v>
      </c>
      <c r="B31" s="14"/>
      <c r="C31" s="15" t="s">
        <v>461</v>
      </c>
      <c r="D31" s="15"/>
      <c r="E31" s="15"/>
      <c r="F31" s="15"/>
      <c r="G31" s="15"/>
      <c r="H31" s="15"/>
      <c r="I31" s="15"/>
      <c r="J31" s="15"/>
    </row>
    <row r="32" ht="25" customHeight="1">
      <c r="A32" s="14" t="s">
        <v>417</v>
      </c>
      <c r="B32" s="14"/>
      <c r="C32" s="15" t="s">
        <v>388</v>
      </c>
      <c r="D32" s="15"/>
      <c r="E32" s="15"/>
      <c r="F32" s="15"/>
      <c r="G32" s="15"/>
      <c r="H32" s="15"/>
      <c r="I32" s="15"/>
      <c r="J32" s="15"/>
    </row>
    <row r="33" ht="25" customHeight="1">
      <c r="A33" s="3" t="s">
        <v>418</v>
      </c>
      <c r="B33" s="3"/>
      <c r="C33" s="3"/>
      <c r="D33" s="3"/>
      <c r="E33" s="3"/>
      <c r="F33" s="3"/>
      <c r="G33" s="3"/>
      <c r="H33" s="3"/>
      <c r="I33" s="3"/>
      <c r="J33" s="3"/>
    </row>
    <row r="34" ht="25" customHeight="1">
</row>
    <row r="35" ht="50" customHeight="1">
      <c r="A35" s="7" t="s">
        <v>324</v>
      </c>
      <c r="B35" s="7" t="s">
        <v>419</v>
      </c>
      <c r="C35" s="7" t="s">
        <v>420</v>
      </c>
      <c r="D35" s="7" t="s">
        <v>421</v>
      </c>
      <c r="E35" s="7"/>
      <c r="F35" s="7"/>
      <c r="G35" s="7"/>
      <c r="H35" s="7" t="s">
        <v>422</v>
      </c>
      <c r="I35" s="7" t="s">
        <v>423</v>
      </c>
      <c r="J35" s="7" t="s">
        <v>424</v>
      </c>
    </row>
    <row r="36" ht="50" customHeight="1">
      <c r="A36" s="7"/>
      <c r="B36" s="7"/>
      <c r="C36" s="7"/>
      <c r="D36" s="7" t="s">
        <v>425</v>
      </c>
      <c r="E36" s="7" t="s">
        <v>85</v>
      </c>
      <c r="F36" s="7"/>
      <c r="G36" s="7"/>
      <c r="H36" s="7"/>
      <c r="I36" s="7"/>
      <c r="J36" s="7"/>
    </row>
    <row r="37" ht="50" customHeight="1">
      <c r="A37" s="7"/>
      <c r="B37" s="7"/>
      <c r="C37" s="7"/>
      <c r="D37" s="7"/>
      <c r="E37" s="7" t="s">
        <v>426</v>
      </c>
      <c r="F37" s="7" t="s">
        <v>427</v>
      </c>
      <c r="G37" s="7" t="s">
        <v>428</v>
      </c>
      <c r="H37" s="7"/>
      <c r="I37" s="7"/>
      <c r="J37" s="7"/>
    </row>
    <row r="38" ht="25" customHeight="1">
      <c r="A38" s="7" t="s">
        <v>329</v>
      </c>
      <c r="B38" s="7" t="s">
        <v>429</v>
      </c>
      <c r="C38" s="7" t="s">
        <v>430</v>
      </c>
      <c r="D38" s="7" t="s">
        <v>431</v>
      </c>
      <c r="E38" s="7" t="s">
        <v>432</v>
      </c>
      <c r="F38" s="7" t="s">
        <v>433</v>
      </c>
      <c r="G38" s="7" t="s">
        <v>434</v>
      </c>
      <c r="H38" s="7" t="s">
        <v>435</v>
      </c>
      <c r="I38" s="7" t="s">
        <v>436</v>
      </c>
      <c r="J38" s="7" t="s">
        <v>437</v>
      </c>
    </row>
    <row r="39">
      <c r="A39" s="7" t="s">
        <v>462</v>
      </c>
      <c r="B39" s="8" t="s">
        <v>463</v>
      </c>
      <c r="C39" s="11">
        <v>2</v>
      </c>
      <c r="D39" s="11">
        <v>27259.37917</v>
      </c>
      <c r="E39" s="11">
        <v>5754</v>
      </c>
      <c r="F39" s="11">
        <v>0</v>
      </c>
      <c r="G39" s="11">
        <v>21505.37917</v>
      </c>
      <c r="H39" s="11"/>
      <c r="I39" s="11">
        <v>1</v>
      </c>
      <c r="J39" s="11">
        <v>654225.1</v>
      </c>
    </row>
    <row r="40">
      <c r="A40" s="7" t="s">
        <v>464</v>
      </c>
      <c r="B40" s="8" t="s">
        <v>465</v>
      </c>
      <c r="C40" s="11">
        <v>11</v>
      </c>
      <c r="D40" s="11">
        <v>4906.20485</v>
      </c>
      <c r="E40" s="11">
        <v>4906.20485</v>
      </c>
      <c r="F40" s="11">
        <v>0</v>
      </c>
      <c r="G40" s="11">
        <v>0</v>
      </c>
      <c r="H40" s="11"/>
      <c r="I40" s="11">
        <v>1</v>
      </c>
      <c r="J40" s="11">
        <v>647619.04</v>
      </c>
    </row>
    <row r="41">
      <c r="A41" s="7" t="s">
        <v>466</v>
      </c>
      <c r="B41" s="8" t="s">
        <v>467</v>
      </c>
      <c r="C41" s="11">
        <v>.25</v>
      </c>
      <c r="D41" s="11">
        <v>33000.51</v>
      </c>
      <c r="E41" s="11">
        <v>15244</v>
      </c>
      <c r="F41" s="11">
        <v>0</v>
      </c>
      <c r="G41" s="11">
        <v>17756.51</v>
      </c>
      <c r="H41" s="11"/>
      <c r="I41" s="11">
        <v>1</v>
      </c>
      <c r="J41" s="11">
        <v>99001.53</v>
      </c>
    </row>
    <row r="42" ht="25" customHeight="1">
      <c r="A42" s="16" t="s">
        <v>460</v>
      </c>
      <c r="B42" s="16"/>
      <c r="C42" s="13" t="s">
        <v>332</v>
      </c>
      <c r="D42" s="13">
        <f>SUBTOTAL(9,D39:D41)</f>
      </c>
      <c r="E42" s="13" t="s">
        <v>332</v>
      </c>
      <c r="F42" s="13" t="s">
        <v>332</v>
      </c>
      <c r="G42" s="13" t="s">
        <v>332</v>
      </c>
      <c r="H42" s="13" t="s">
        <v>332</v>
      </c>
      <c r="I42" s="13" t="s">
        <v>332</v>
      </c>
      <c r="J42" s="13">
        <f>SUBTOTAL(9,J39:J41)</f>
      </c>
    </row>
    <row r="43" ht="25" customHeight="1">
</row>
    <row r="44" ht="25" customHeight="1">
      <c r="A44" s="14" t="s">
        <v>414</v>
      </c>
      <c r="B44" s="14"/>
      <c r="C44" s="15" t="s">
        <v>151</v>
      </c>
      <c r="D44" s="15"/>
      <c r="E44" s="15"/>
      <c r="F44" s="15"/>
      <c r="G44" s="15"/>
      <c r="H44" s="15"/>
      <c r="I44" s="15"/>
      <c r="J44" s="15"/>
    </row>
    <row r="45" ht="25" customHeight="1">
      <c r="A45" s="14" t="s">
        <v>415</v>
      </c>
      <c r="B45" s="14"/>
      <c r="C45" s="15" t="s">
        <v>416</v>
      </c>
      <c r="D45" s="15"/>
      <c r="E45" s="15"/>
      <c r="F45" s="15"/>
      <c r="G45" s="15"/>
      <c r="H45" s="15"/>
      <c r="I45" s="15"/>
      <c r="J45" s="15"/>
    </row>
    <row r="46" ht="25" customHeight="1">
      <c r="A46" s="14" t="s">
        <v>417</v>
      </c>
      <c r="B46" s="14"/>
      <c r="C46" s="15" t="s">
        <v>391</v>
      </c>
      <c r="D46" s="15"/>
      <c r="E46" s="15"/>
      <c r="F46" s="15"/>
      <c r="G46" s="15"/>
      <c r="H46" s="15"/>
      <c r="I46" s="15"/>
      <c r="J46" s="15"/>
    </row>
    <row r="47" ht="25" customHeight="1">
      <c r="A47" s="3" t="s">
        <v>418</v>
      </c>
      <c r="B47" s="3"/>
      <c r="C47" s="3"/>
      <c r="D47" s="3"/>
      <c r="E47" s="3"/>
      <c r="F47" s="3"/>
      <c r="G47" s="3"/>
      <c r="H47" s="3"/>
      <c r="I47" s="3"/>
      <c r="J47" s="3"/>
    </row>
    <row r="48" ht="25" customHeight="1">
</row>
    <row r="49" ht="50" customHeight="1">
      <c r="A49" s="7" t="s">
        <v>324</v>
      </c>
      <c r="B49" s="7" t="s">
        <v>419</v>
      </c>
      <c r="C49" s="7" t="s">
        <v>420</v>
      </c>
      <c r="D49" s="7" t="s">
        <v>421</v>
      </c>
      <c r="E49" s="7"/>
      <c r="F49" s="7"/>
      <c r="G49" s="7"/>
      <c r="H49" s="7" t="s">
        <v>422</v>
      </c>
      <c r="I49" s="7" t="s">
        <v>423</v>
      </c>
      <c r="J49" s="7" t="s">
        <v>424</v>
      </c>
    </row>
    <row r="50" ht="50" customHeight="1">
      <c r="A50" s="7"/>
      <c r="B50" s="7"/>
      <c r="C50" s="7"/>
      <c r="D50" s="7" t="s">
        <v>425</v>
      </c>
      <c r="E50" s="7" t="s">
        <v>85</v>
      </c>
      <c r="F50" s="7"/>
      <c r="G50" s="7"/>
      <c r="H50" s="7"/>
      <c r="I50" s="7"/>
      <c r="J50" s="7"/>
    </row>
    <row r="51" ht="50" customHeight="1">
      <c r="A51" s="7"/>
      <c r="B51" s="7"/>
      <c r="C51" s="7"/>
      <c r="D51" s="7"/>
      <c r="E51" s="7" t="s">
        <v>426</v>
      </c>
      <c r="F51" s="7" t="s">
        <v>427</v>
      </c>
      <c r="G51" s="7" t="s">
        <v>428</v>
      </c>
      <c r="H51" s="7"/>
      <c r="I51" s="7"/>
      <c r="J51" s="7"/>
    </row>
    <row r="52" ht="25" customHeight="1">
      <c r="A52" s="7" t="s">
        <v>329</v>
      </c>
      <c r="B52" s="7" t="s">
        <v>429</v>
      </c>
      <c r="C52" s="7" t="s">
        <v>430</v>
      </c>
      <c r="D52" s="7" t="s">
        <v>431</v>
      </c>
      <c r="E52" s="7" t="s">
        <v>432</v>
      </c>
      <c r="F52" s="7" t="s">
        <v>433</v>
      </c>
      <c r="G52" s="7" t="s">
        <v>434</v>
      </c>
      <c r="H52" s="7" t="s">
        <v>435</v>
      </c>
      <c r="I52" s="7" t="s">
        <v>436</v>
      </c>
      <c r="J52" s="7" t="s">
        <v>437</v>
      </c>
    </row>
    <row r="53">
      <c r="A53" s="7" t="s">
        <v>433</v>
      </c>
      <c r="B53" s="8" t="s">
        <v>443</v>
      </c>
      <c r="C53" s="11">
        <v>19.05</v>
      </c>
      <c r="D53" s="11">
        <v>43820.75004</v>
      </c>
      <c r="E53" s="11">
        <v>15244</v>
      </c>
      <c r="F53" s="11">
        <v>0</v>
      </c>
      <c r="G53" s="11">
        <v>28576.75004</v>
      </c>
      <c r="H53" s="11"/>
      <c r="I53" s="11">
        <v>1</v>
      </c>
      <c r="J53" s="11">
        <v>10017423.46</v>
      </c>
    </row>
    <row r="54">
      <c r="A54" s="7" t="s">
        <v>454</v>
      </c>
      <c r="B54" s="8" t="s">
        <v>455</v>
      </c>
      <c r="C54" s="11">
        <v>3.3</v>
      </c>
      <c r="D54" s="11">
        <v>16210.71212</v>
      </c>
      <c r="E54" s="11">
        <v>4336</v>
      </c>
      <c r="F54" s="11">
        <v>0</v>
      </c>
      <c r="G54" s="11">
        <v>11874.71212</v>
      </c>
      <c r="H54" s="11"/>
      <c r="I54" s="11">
        <v>1</v>
      </c>
      <c r="J54" s="11">
        <v>641944.2</v>
      </c>
    </row>
    <row r="55">
      <c r="A55" s="7" t="s">
        <v>456</v>
      </c>
      <c r="B55" s="8" t="s">
        <v>457</v>
      </c>
      <c r="C55" s="11">
        <v>1</v>
      </c>
      <c r="D55" s="11">
        <v>34176.53583</v>
      </c>
      <c r="E55" s="11">
        <v>13855</v>
      </c>
      <c r="F55" s="11">
        <v>0</v>
      </c>
      <c r="G55" s="11">
        <v>20321.53583</v>
      </c>
      <c r="H55" s="11"/>
      <c r="I55" s="11">
        <v>1</v>
      </c>
      <c r="J55" s="11">
        <v>410118.43</v>
      </c>
    </row>
    <row r="56" ht="25" customHeight="1">
      <c r="A56" s="16" t="s">
        <v>460</v>
      </c>
      <c r="B56" s="16"/>
      <c r="C56" s="13" t="s">
        <v>332</v>
      </c>
      <c r="D56" s="13">
        <f>SUBTOTAL(9,D53:D55)</f>
      </c>
      <c r="E56" s="13" t="s">
        <v>332</v>
      </c>
      <c r="F56" s="13" t="s">
        <v>332</v>
      </c>
      <c r="G56" s="13" t="s">
        <v>332</v>
      </c>
      <c r="H56" s="13" t="s">
        <v>332</v>
      </c>
      <c r="I56" s="13" t="s">
        <v>332</v>
      </c>
      <c r="J56" s="13">
        <f>SUBTOTAL(9,J53:J55)</f>
      </c>
    </row>
    <row r="57" ht="25" customHeight="1">
</row>
    <row r="58" ht="25" customHeight="1">
      <c r="A58" s="14" t="s">
        <v>414</v>
      </c>
      <c r="B58" s="14"/>
      <c r="C58" s="15" t="s">
        <v>151</v>
      </c>
      <c r="D58" s="15"/>
      <c r="E58" s="15"/>
      <c r="F58" s="15"/>
      <c r="G58" s="15"/>
      <c r="H58" s="15"/>
      <c r="I58" s="15"/>
      <c r="J58" s="15"/>
    </row>
    <row r="59" ht="25" customHeight="1">
      <c r="A59" s="14" t="s">
        <v>415</v>
      </c>
      <c r="B59" s="14"/>
      <c r="C59" s="15" t="s">
        <v>461</v>
      </c>
      <c r="D59" s="15"/>
      <c r="E59" s="15"/>
      <c r="F59" s="15"/>
      <c r="G59" s="15"/>
      <c r="H59" s="15"/>
      <c r="I59" s="15"/>
      <c r="J59" s="15"/>
    </row>
    <row r="60" ht="25" customHeight="1">
      <c r="A60" s="14" t="s">
        <v>417</v>
      </c>
      <c r="B60" s="14"/>
      <c r="C60" s="15" t="s">
        <v>391</v>
      </c>
      <c r="D60" s="15"/>
      <c r="E60" s="15"/>
      <c r="F60" s="15"/>
      <c r="G60" s="15"/>
      <c r="H60" s="15"/>
      <c r="I60" s="15"/>
      <c r="J60" s="15"/>
    </row>
    <row r="61" ht="25" customHeight="1">
      <c r="A61" s="3" t="s">
        <v>418</v>
      </c>
      <c r="B61" s="3"/>
      <c r="C61" s="3"/>
      <c r="D61" s="3"/>
      <c r="E61" s="3"/>
      <c r="F61" s="3"/>
      <c r="G61" s="3"/>
      <c r="H61" s="3"/>
      <c r="I61" s="3"/>
      <c r="J61" s="3"/>
    </row>
    <row r="62" ht="25" customHeight="1">
</row>
    <row r="63" ht="50" customHeight="1">
      <c r="A63" s="7" t="s">
        <v>324</v>
      </c>
      <c r="B63" s="7" t="s">
        <v>419</v>
      </c>
      <c r="C63" s="7" t="s">
        <v>420</v>
      </c>
      <c r="D63" s="7" t="s">
        <v>421</v>
      </c>
      <c r="E63" s="7"/>
      <c r="F63" s="7"/>
      <c r="G63" s="7"/>
      <c r="H63" s="7" t="s">
        <v>422</v>
      </c>
      <c r="I63" s="7" t="s">
        <v>423</v>
      </c>
      <c r="J63" s="7" t="s">
        <v>424</v>
      </c>
    </row>
    <row r="64" ht="50" customHeight="1">
      <c r="A64" s="7"/>
      <c r="B64" s="7"/>
      <c r="C64" s="7"/>
      <c r="D64" s="7" t="s">
        <v>425</v>
      </c>
      <c r="E64" s="7" t="s">
        <v>85</v>
      </c>
      <c r="F64" s="7"/>
      <c r="G64" s="7"/>
      <c r="H64" s="7"/>
      <c r="I64" s="7"/>
      <c r="J64" s="7"/>
    </row>
    <row r="65" ht="50" customHeight="1">
      <c r="A65" s="7"/>
      <c r="B65" s="7"/>
      <c r="C65" s="7"/>
      <c r="D65" s="7"/>
      <c r="E65" s="7" t="s">
        <v>426</v>
      </c>
      <c r="F65" s="7" t="s">
        <v>427</v>
      </c>
      <c r="G65" s="7" t="s">
        <v>428</v>
      </c>
      <c r="H65" s="7"/>
      <c r="I65" s="7"/>
      <c r="J65" s="7"/>
    </row>
    <row r="66" ht="25" customHeight="1">
      <c r="A66" s="7" t="s">
        <v>329</v>
      </c>
      <c r="B66" s="7" t="s">
        <v>429</v>
      </c>
      <c r="C66" s="7" t="s">
        <v>430</v>
      </c>
      <c r="D66" s="7" t="s">
        <v>431</v>
      </c>
      <c r="E66" s="7" t="s">
        <v>432</v>
      </c>
      <c r="F66" s="7" t="s">
        <v>433</v>
      </c>
      <c r="G66" s="7" t="s">
        <v>434</v>
      </c>
      <c r="H66" s="7" t="s">
        <v>435</v>
      </c>
      <c r="I66" s="7" t="s">
        <v>436</v>
      </c>
      <c r="J66" s="7" t="s">
        <v>437</v>
      </c>
    </row>
    <row r="67">
      <c r="A67" s="7" t="s">
        <v>462</v>
      </c>
      <c r="B67" s="8" t="s">
        <v>463</v>
      </c>
      <c r="C67" s="11">
        <v>2</v>
      </c>
      <c r="D67" s="11">
        <v>27259.37917</v>
      </c>
      <c r="E67" s="11">
        <v>5754</v>
      </c>
      <c r="F67" s="11">
        <v>0</v>
      </c>
      <c r="G67" s="11">
        <v>21505.37917</v>
      </c>
      <c r="H67" s="11"/>
      <c r="I67" s="11">
        <v>1</v>
      </c>
      <c r="J67" s="11">
        <v>654225.1</v>
      </c>
    </row>
    <row r="68">
      <c r="A68" s="7" t="s">
        <v>464</v>
      </c>
      <c r="B68" s="8" t="s">
        <v>465</v>
      </c>
      <c r="C68" s="11">
        <v>11</v>
      </c>
      <c r="D68" s="11">
        <v>4906.20485</v>
      </c>
      <c r="E68" s="11">
        <v>4906.20485</v>
      </c>
      <c r="F68" s="11">
        <v>0</v>
      </c>
      <c r="G68" s="11">
        <v>0</v>
      </c>
      <c r="H68" s="11"/>
      <c r="I68" s="11">
        <v>1</v>
      </c>
      <c r="J68" s="11">
        <v>647619.04</v>
      </c>
    </row>
    <row r="69">
      <c r="A69" s="7" t="s">
        <v>466</v>
      </c>
      <c r="B69" s="8" t="s">
        <v>467</v>
      </c>
      <c r="C69" s="11">
        <v>.25</v>
      </c>
      <c r="D69" s="11">
        <v>33000.51</v>
      </c>
      <c r="E69" s="11">
        <v>15244</v>
      </c>
      <c r="F69" s="11">
        <v>0</v>
      </c>
      <c r="G69" s="11">
        <v>17756.51</v>
      </c>
      <c r="H69" s="11"/>
      <c r="I69" s="11">
        <v>1</v>
      </c>
      <c r="J69" s="11">
        <v>99001.53</v>
      </c>
    </row>
    <row r="70" ht="25" customHeight="1">
      <c r="A70" s="16" t="s">
        <v>460</v>
      </c>
      <c r="B70" s="16"/>
      <c r="C70" s="13" t="s">
        <v>332</v>
      </c>
      <c r="D70" s="13">
        <f>SUBTOTAL(9,D67:D69)</f>
      </c>
      <c r="E70" s="13" t="s">
        <v>332</v>
      </c>
      <c r="F70" s="13" t="s">
        <v>332</v>
      </c>
      <c r="G70" s="13" t="s">
        <v>332</v>
      </c>
      <c r="H70" s="13" t="s">
        <v>332</v>
      </c>
      <c r="I70" s="13" t="s">
        <v>332</v>
      </c>
      <c r="J70" s="13">
        <f>SUBTOTAL(9,J67:J69)</f>
      </c>
    </row>
    <row r="71" ht="25" customHeight="1">
</row>
    <row r="72" ht="25" customHeight="1">
      <c r="A72" s="14" t="s">
        <v>414</v>
      </c>
      <c r="B72" s="14"/>
      <c r="C72" s="15" t="s">
        <v>151</v>
      </c>
      <c r="D72" s="15"/>
      <c r="E72" s="15"/>
      <c r="F72" s="15"/>
      <c r="G72" s="15"/>
      <c r="H72" s="15"/>
      <c r="I72" s="15"/>
      <c r="J72" s="15"/>
    </row>
    <row r="73" ht="25" customHeight="1">
      <c r="A73" s="14" t="s">
        <v>415</v>
      </c>
      <c r="B73" s="14"/>
      <c r="C73" s="15" t="s">
        <v>416</v>
      </c>
      <c r="D73" s="15"/>
      <c r="E73" s="15"/>
      <c r="F73" s="15"/>
      <c r="G73" s="15"/>
      <c r="H73" s="15"/>
      <c r="I73" s="15"/>
      <c r="J73" s="15"/>
    </row>
    <row r="74" ht="25" customHeight="1">
      <c r="A74" s="14" t="s">
        <v>417</v>
      </c>
      <c r="B74" s="14"/>
      <c r="C74" s="15" t="s">
        <v>394</v>
      </c>
      <c r="D74" s="15"/>
      <c r="E74" s="15"/>
      <c r="F74" s="15"/>
      <c r="G74" s="15"/>
      <c r="H74" s="15"/>
      <c r="I74" s="15"/>
      <c r="J74" s="15"/>
    </row>
    <row r="75" ht="25" customHeight="1">
      <c r="A75" s="3" t="s">
        <v>418</v>
      </c>
      <c r="B75" s="3"/>
      <c r="C75" s="3"/>
      <c r="D75" s="3"/>
      <c r="E75" s="3"/>
      <c r="F75" s="3"/>
      <c r="G75" s="3"/>
      <c r="H75" s="3"/>
      <c r="I75" s="3"/>
      <c r="J75" s="3"/>
    </row>
    <row r="76" ht="25" customHeight="1">
</row>
    <row r="77" ht="50" customHeight="1">
      <c r="A77" s="7" t="s">
        <v>324</v>
      </c>
      <c r="B77" s="7" t="s">
        <v>419</v>
      </c>
      <c r="C77" s="7" t="s">
        <v>420</v>
      </c>
      <c r="D77" s="7" t="s">
        <v>421</v>
      </c>
      <c r="E77" s="7"/>
      <c r="F77" s="7"/>
      <c r="G77" s="7"/>
      <c r="H77" s="7" t="s">
        <v>422</v>
      </c>
      <c r="I77" s="7" t="s">
        <v>423</v>
      </c>
      <c r="J77" s="7" t="s">
        <v>424</v>
      </c>
    </row>
    <row r="78" ht="50" customHeight="1">
      <c r="A78" s="7"/>
      <c r="B78" s="7"/>
      <c r="C78" s="7"/>
      <c r="D78" s="7" t="s">
        <v>425</v>
      </c>
      <c r="E78" s="7" t="s">
        <v>85</v>
      </c>
      <c r="F78" s="7"/>
      <c r="G78" s="7"/>
      <c r="H78" s="7"/>
      <c r="I78" s="7"/>
      <c r="J78" s="7"/>
    </row>
    <row r="79" ht="50" customHeight="1">
      <c r="A79" s="7"/>
      <c r="B79" s="7"/>
      <c r="C79" s="7"/>
      <c r="D79" s="7"/>
      <c r="E79" s="7" t="s">
        <v>426</v>
      </c>
      <c r="F79" s="7" t="s">
        <v>427</v>
      </c>
      <c r="G79" s="7" t="s">
        <v>428</v>
      </c>
      <c r="H79" s="7"/>
      <c r="I79" s="7"/>
      <c r="J79" s="7"/>
    </row>
    <row r="80" ht="25" customHeight="1">
      <c r="A80" s="7" t="s">
        <v>329</v>
      </c>
      <c r="B80" s="7" t="s">
        <v>429</v>
      </c>
      <c r="C80" s="7" t="s">
        <v>430</v>
      </c>
      <c r="D80" s="7" t="s">
        <v>431</v>
      </c>
      <c r="E80" s="7" t="s">
        <v>432</v>
      </c>
      <c r="F80" s="7" t="s">
        <v>433</v>
      </c>
      <c r="G80" s="7" t="s">
        <v>434</v>
      </c>
      <c r="H80" s="7" t="s">
        <v>435</v>
      </c>
      <c r="I80" s="7" t="s">
        <v>436</v>
      </c>
      <c r="J80" s="7" t="s">
        <v>437</v>
      </c>
    </row>
    <row r="81">
      <c r="A81" s="7" t="s">
        <v>433</v>
      </c>
      <c r="B81" s="8" t="s">
        <v>443</v>
      </c>
      <c r="C81" s="11">
        <v>19.05</v>
      </c>
      <c r="D81" s="11">
        <v>43820.75004</v>
      </c>
      <c r="E81" s="11">
        <v>15244</v>
      </c>
      <c r="F81" s="11">
        <v>0</v>
      </c>
      <c r="G81" s="11">
        <v>28576.75004</v>
      </c>
      <c r="H81" s="11"/>
      <c r="I81" s="11">
        <v>1</v>
      </c>
      <c r="J81" s="11">
        <v>10017423.46</v>
      </c>
    </row>
    <row r="82">
      <c r="A82" s="7" t="s">
        <v>454</v>
      </c>
      <c r="B82" s="8" t="s">
        <v>455</v>
      </c>
      <c r="C82" s="11">
        <v>3.3</v>
      </c>
      <c r="D82" s="11">
        <v>15200.61111</v>
      </c>
      <c r="E82" s="11">
        <v>4336</v>
      </c>
      <c r="F82" s="11">
        <v>0</v>
      </c>
      <c r="G82" s="11">
        <v>10864.61111</v>
      </c>
      <c r="H82" s="11"/>
      <c r="I82" s="11">
        <v>1</v>
      </c>
      <c r="J82" s="11">
        <v>601944.2</v>
      </c>
    </row>
    <row r="83">
      <c r="A83" s="7" t="s">
        <v>456</v>
      </c>
      <c r="B83" s="8" t="s">
        <v>457</v>
      </c>
      <c r="C83" s="11">
        <v>1</v>
      </c>
      <c r="D83" s="11">
        <v>34176.53583</v>
      </c>
      <c r="E83" s="11">
        <v>13855</v>
      </c>
      <c r="F83" s="11">
        <v>0</v>
      </c>
      <c r="G83" s="11">
        <v>20321.53583</v>
      </c>
      <c r="H83" s="11"/>
      <c r="I83" s="11">
        <v>1</v>
      </c>
      <c r="J83" s="11">
        <v>410118.43</v>
      </c>
    </row>
    <row r="84" ht="25" customHeight="1">
      <c r="A84" s="16" t="s">
        <v>460</v>
      </c>
      <c r="B84" s="16"/>
      <c r="C84" s="13" t="s">
        <v>332</v>
      </c>
      <c r="D84" s="13">
        <f>SUBTOTAL(9,D81:D83)</f>
      </c>
      <c r="E84" s="13" t="s">
        <v>332</v>
      </c>
      <c r="F84" s="13" t="s">
        <v>332</v>
      </c>
      <c r="G84" s="13" t="s">
        <v>332</v>
      </c>
      <c r="H84" s="13" t="s">
        <v>332</v>
      </c>
      <c r="I84" s="13" t="s">
        <v>332</v>
      </c>
      <c r="J84" s="13">
        <f>SUBTOTAL(9,J81:J83)</f>
      </c>
    </row>
    <row r="85" ht="25" customHeight="1">
</row>
    <row r="86" ht="25" customHeight="1">
      <c r="A86" s="14" t="s">
        <v>414</v>
      </c>
      <c r="B86" s="14"/>
      <c r="C86" s="15" t="s">
        <v>151</v>
      </c>
      <c r="D86" s="15"/>
      <c r="E86" s="15"/>
      <c r="F86" s="15"/>
      <c r="G86" s="15"/>
      <c r="H86" s="15"/>
      <c r="I86" s="15"/>
      <c r="J86" s="15"/>
    </row>
    <row r="87" ht="25" customHeight="1">
      <c r="A87" s="14" t="s">
        <v>415</v>
      </c>
      <c r="B87" s="14"/>
      <c r="C87" s="15" t="s">
        <v>461</v>
      </c>
      <c r="D87" s="15"/>
      <c r="E87" s="15"/>
      <c r="F87" s="15"/>
      <c r="G87" s="15"/>
      <c r="H87" s="15"/>
      <c r="I87" s="15"/>
      <c r="J87" s="15"/>
    </row>
    <row r="88" ht="25" customHeight="1">
      <c r="A88" s="14" t="s">
        <v>417</v>
      </c>
      <c r="B88" s="14"/>
      <c r="C88" s="15" t="s">
        <v>394</v>
      </c>
      <c r="D88" s="15"/>
      <c r="E88" s="15"/>
      <c r="F88" s="15"/>
      <c r="G88" s="15"/>
      <c r="H88" s="15"/>
      <c r="I88" s="15"/>
      <c r="J88" s="15"/>
    </row>
    <row r="89" ht="25" customHeight="1">
      <c r="A89" s="3" t="s">
        <v>418</v>
      </c>
      <c r="B89" s="3"/>
      <c r="C89" s="3"/>
      <c r="D89" s="3"/>
      <c r="E89" s="3"/>
      <c r="F89" s="3"/>
      <c r="G89" s="3"/>
      <c r="H89" s="3"/>
      <c r="I89" s="3"/>
      <c r="J89" s="3"/>
    </row>
    <row r="90" ht="25" customHeight="1">
</row>
    <row r="91" ht="50" customHeight="1">
      <c r="A91" s="7" t="s">
        <v>324</v>
      </c>
      <c r="B91" s="7" t="s">
        <v>419</v>
      </c>
      <c r="C91" s="7" t="s">
        <v>420</v>
      </c>
      <c r="D91" s="7" t="s">
        <v>421</v>
      </c>
      <c r="E91" s="7"/>
      <c r="F91" s="7"/>
      <c r="G91" s="7"/>
      <c r="H91" s="7" t="s">
        <v>422</v>
      </c>
      <c r="I91" s="7" t="s">
        <v>423</v>
      </c>
      <c r="J91" s="7" t="s">
        <v>424</v>
      </c>
    </row>
    <row r="92" ht="50" customHeight="1">
      <c r="A92" s="7"/>
      <c r="B92" s="7"/>
      <c r="C92" s="7"/>
      <c r="D92" s="7" t="s">
        <v>425</v>
      </c>
      <c r="E92" s="7" t="s">
        <v>85</v>
      </c>
      <c r="F92" s="7"/>
      <c r="G92" s="7"/>
      <c r="H92" s="7"/>
      <c r="I92" s="7"/>
      <c r="J92" s="7"/>
    </row>
    <row r="93" ht="50" customHeight="1">
      <c r="A93" s="7"/>
      <c r="B93" s="7"/>
      <c r="C93" s="7"/>
      <c r="D93" s="7"/>
      <c r="E93" s="7" t="s">
        <v>426</v>
      </c>
      <c r="F93" s="7" t="s">
        <v>427</v>
      </c>
      <c r="G93" s="7" t="s">
        <v>428</v>
      </c>
      <c r="H93" s="7"/>
      <c r="I93" s="7"/>
      <c r="J93" s="7"/>
    </row>
    <row r="94" ht="25" customHeight="1">
      <c r="A94" s="7" t="s">
        <v>329</v>
      </c>
      <c r="B94" s="7" t="s">
        <v>429</v>
      </c>
      <c r="C94" s="7" t="s">
        <v>430</v>
      </c>
      <c r="D94" s="7" t="s">
        <v>431</v>
      </c>
      <c r="E94" s="7" t="s">
        <v>432</v>
      </c>
      <c r="F94" s="7" t="s">
        <v>433</v>
      </c>
      <c r="G94" s="7" t="s">
        <v>434</v>
      </c>
      <c r="H94" s="7" t="s">
        <v>435</v>
      </c>
      <c r="I94" s="7" t="s">
        <v>436</v>
      </c>
      <c r="J94" s="7" t="s">
        <v>437</v>
      </c>
    </row>
    <row r="95">
      <c r="A95" s="7" t="s">
        <v>462</v>
      </c>
      <c r="B95" s="8" t="s">
        <v>463</v>
      </c>
      <c r="C95" s="11">
        <v>2</v>
      </c>
      <c r="D95" s="11">
        <v>23071.83333</v>
      </c>
      <c r="E95" s="11">
        <v>5754</v>
      </c>
      <c r="F95" s="11">
        <v>0</v>
      </c>
      <c r="G95" s="11">
        <v>17317.83333</v>
      </c>
      <c r="H95" s="11"/>
      <c r="I95" s="11">
        <v>1</v>
      </c>
      <c r="J95" s="11">
        <v>553724</v>
      </c>
    </row>
    <row r="96">
      <c r="A96" s="7" t="s">
        <v>464</v>
      </c>
      <c r="B96" s="8" t="s">
        <v>465</v>
      </c>
      <c r="C96" s="11">
        <v>11</v>
      </c>
      <c r="D96" s="11">
        <v>4906.20485</v>
      </c>
      <c r="E96" s="11">
        <v>4906.20485</v>
      </c>
      <c r="F96" s="11">
        <v>0</v>
      </c>
      <c r="G96" s="11">
        <v>0</v>
      </c>
      <c r="H96" s="11"/>
      <c r="I96" s="11">
        <v>1</v>
      </c>
      <c r="J96" s="11">
        <v>647619.04</v>
      </c>
    </row>
    <row r="97">
      <c r="A97" s="7" t="s">
        <v>466</v>
      </c>
      <c r="B97" s="8" t="s">
        <v>467</v>
      </c>
      <c r="C97" s="11">
        <v>.25</v>
      </c>
      <c r="D97" s="11">
        <v>39333.33333</v>
      </c>
      <c r="E97" s="11">
        <v>15244</v>
      </c>
      <c r="F97" s="11">
        <v>0</v>
      </c>
      <c r="G97" s="11">
        <v>24089.33333</v>
      </c>
      <c r="H97" s="11"/>
      <c r="I97" s="11">
        <v>1</v>
      </c>
      <c r="J97" s="11">
        <v>118000</v>
      </c>
    </row>
    <row r="98" ht="25" customHeight="1">
      <c r="A98" s="16" t="s">
        <v>460</v>
      </c>
      <c r="B98" s="16"/>
      <c r="C98" s="13" t="s">
        <v>332</v>
      </c>
      <c r="D98" s="13">
        <f>SUBTOTAL(9,D95:D97)</f>
      </c>
      <c r="E98" s="13" t="s">
        <v>332</v>
      </c>
      <c r="F98" s="13" t="s">
        <v>332</v>
      </c>
      <c r="G98" s="13" t="s">
        <v>332</v>
      </c>
      <c r="H98" s="13" t="s">
        <v>332</v>
      </c>
      <c r="I98" s="13" t="s">
        <v>332</v>
      </c>
      <c r="J98" s="13">
        <f>SUBTOTAL(9,J95:J97)</f>
      </c>
    </row>
    <row r="99" ht="20" customHeight="1">
</row>
    <row r="100" ht="25" customHeight="1">
      <c r="A100" s="14" t="s">
        <v>417</v>
      </c>
      <c r="B100" s="14"/>
      <c r="C100" s="15" t="s">
        <v>388</v>
      </c>
      <c r="D100" s="15"/>
      <c r="E100" s="15"/>
      <c r="F100" s="15"/>
      <c r="G100" s="15"/>
    </row>
    <row r="101" ht="15" customHeight="1">
</row>
    <row r="102" ht="50" customHeight="1">
      <c r="A102" s="3" t="s">
        <v>468</v>
      </c>
      <c r="B102" s="3"/>
      <c r="C102" s="3"/>
      <c r="D102" s="3"/>
      <c r="E102" s="3"/>
      <c r="F102" s="3"/>
      <c r="G102" s="3"/>
    </row>
    <row r="103" ht="15" customHeight="1">
</row>
    <row r="104" ht="50" customHeight="1">
      <c r="A104" s="7" t="s">
        <v>324</v>
      </c>
      <c r="B104" s="7" t="s">
        <v>47</v>
      </c>
      <c r="C104" s="7"/>
      <c r="D104" s="7"/>
      <c r="E104" s="7" t="s">
        <v>469</v>
      </c>
      <c r="F104" s="7" t="s">
        <v>470</v>
      </c>
      <c r="G104" s="7" t="s">
        <v>471</v>
      </c>
    </row>
    <row r="105" ht="20" customHeight="1">
      <c r="A105" s="7" t="s">
        <v>59</v>
      </c>
      <c r="B105" s="7" t="s">
        <v>59</v>
      </c>
      <c r="C105" s="7"/>
      <c r="D105" s="7"/>
      <c r="E105" s="7" t="s">
        <v>59</v>
      </c>
      <c r="F105" s="7" t="s">
        <v>59</v>
      </c>
      <c r="G105" s="7" t="s">
        <v>59</v>
      </c>
    </row>
    <row r="106" ht="20" customHeight="1">
</row>
    <row r="107" ht="25" customHeight="1">
      <c r="A107" s="14" t="s">
        <v>417</v>
      </c>
      <c r="B107" s="14"/>
      <c r="C107" s="15" t="s">
        <v>391</v>
      </c>
      <c r="D107" s="15"/>
      <c r="E107" s="15"/>
      <c r="F107" s="15"/>
      <c r="G107" s="15"/>
    </row>
    <row r="108" ht="15" customHeight="1">
</row>
    <row r="109" ht="50" customHeight="1">
      <c r="A109" s="3" t="s">
        <v>468</v>
      </c>
      <c r="B109" s="3"/>
      <c r="C109" s="3"/>
      <c r="D109" s="3"/>
      <c r="E109" s="3"/>
      <c r="F109" s="3"/>
      <c r="G109" s="3"/>
    </row>
    <row r="110" ht="15" customHeight="1">
</row>
    <row r="111" ht="50" customHeight="1">
      <c r="A111" s="7" t="s">
        <v>324</v>
      </c>
      <c r="B111" s="7" t="s">
        <v>47</v>
      </c>
      <c r="C111" s="7"/>
      <c r="D111" s="7"/>
      <c r="E111" s="7" t="s">
        <v>469</v>
      </c>
      <c r="F111" s="7" t="s">
        <v>470</v>
      </c>
      <c r="G111" s="7" t="s">
        <v>471</v>
      </c>
    </row>
    <row r="112" ht="20" customHeight="1">
      <c r="A112" s="7" t="s">
        <v>59</v>
      </c>
      <c r="B112" s="7" t="s">
        <v>59</v>
      </c>
      <c r="C112" s="7"/>
      <c r="D112" s="7"/>
      <c r="E112" s="7" t="s">
        <v>59</v>
      </c>
      <c r="F112" s="7" t="s">
        <v>59</v>
      </c>
      <c r="G112" s="7" t="s">
        <v>59</v>
      </c>
    </row>
    <row r="113" ht="20" customHeight="1">
</row>
    <row r="114" ht="25" customHeight="1">
      <c r="A114" s="14" t="s">
        <v>417</v>
      </c>
      <c r="B114" s="14"/>
      <c r="C114" s="15" t="s">
        <v>394</v>
      </c>
      <c r="D114" s="15"/>
      <c r="E114" s="15"/>
      <c r="F114" s="15"/>
      <c r="G114" s="15"/>
    </row>
    <row r="115" ht="15" customHeight="1">
</row>
    <row r="116" ht="50" customHeight="1">
      <c r="A116" s="3" t="s">
        <v>468</v>
      </c>
      <c r="B116" s="3"/>
      <c r="C116" s="3"/>
      <c r="D116" s="3"/>
      <c r="E116" s="3"/>
      <c r="F116" s="3"/>
      <c r="G116" s="3"/>
    </row>
    <row r="117" ht="15" customHeight="1">
</row>
    <row r="118" ht="50" customHeight="1">
      <c r="A118" s="7" t="s">
        <v>324</v>
      </c>
      <c r="B118" s="7" t="s">
        <v>47</v>
      </c>
      <c r="C118" s="7"/>
      <c r="D118" s="7"/>
      <c r="E118" s="7" t="s">
        <v>469</v>
      </c>
      <c r="F118" s="7" t="s">
        <v>470</v>
      </c>
      <c r="G118" s="7" t="s">
        <v>471</v>
      </c>
    </row>
    <row r="119" ht="20" customHeight="1">
      <c r="A119" s="7" t="s">
        <v>59</v>
      </c>
      <c r="B119" s="7" t="s">
        <v>59</v>
      </c>
      <c r="C119" s="7"/>
      <c r="D119" s="7"/>
      <c r="E119" s="7" t="s">
        <v>59</v>
      </c>
      <c r="F119" s="7" t="s">
        <v>59</v>
      </c>
      <c r="G119" s="7" t="s">
        <v>59</v>
      </c>
    </row>
  </sheetData>
  <sheetProtection password="A590" sheet="1" objects="1" scenarios="1"/>
  <mergeCells>
    <mergeCell ref="E1:J1"/>
    <mergeCell ref="A3:B3"/>
    <mergeCell ref="C3:J3"/>
    <mergeCell ref="A4:B4"/>
    <mergeCell ref="C4:J4"/>
    <mergeCell ref="A5:B5"/>
    <mergeCell ref="C5:J5"/>
    <mergeCell ref="A6:J6"/>
    <mergeCell ref="A8:A10"/>
    <mergeCell ref="B8:B10"/>
    <mergeCell ref="C8:C10"/>
    <mergeCell ref="D8:G8"/>
    <mergeCell ref="H8:H10"/>
    <mergeCell ref="I8:I10"/>
    <mergeCell ref="J8:J10"/>
    <mergeCell ref="D9:D10"/>
    <mergeCell ref="E9:G9"/>
    <mergeCell ref="A28:B28"/>
    <mergeCell ref="A30:B30"/>
    <mergeCell ref="C30:J30"/>
    <mergeCell ref="A31:B31"/>
    <mergeCell ref="C31:J31"/>
    <mergeCell ref="A32:B32"/>
    <mergeCell ref="C32:J32"/>
    <mergeCell ref="A33:J33"/>
    <mergeCell ref="A35:A37"/>
    <mergeCell ref="B35:B37"/>
    <mergeCell ref="C35:C37"/>
    <mergeCell ref="D35:G35"/>
    <mergeCell ref="H35:H37"/>
    <mergeCell ref="I35:I37"/>
    <mergeCell ref="J35:J37"/>
    <mergeCell ref="D36:D37"/>
    <mergeCell ref="E36:G36"/>
    <mergeCell ref="A42:B42"/>
    <mergeCell ref="A44:B44"/>
    <mergeCell ref="C44:J44"/>
    <mergeCell ref="A45:B45"/>
    <mergeCell ref="C45:J45"/>
    <mergeCell ref="A46:B46"/>
    <mergeCell ref="C46:J46"/>
    <mergeCell ref="A47:J47"/>
    <mergeCell ref="A49:A51"/>
    <mergeCell ref="B49:B51"/>
    <mergeCell ref="C49:C51"/>
    <mergeCell ref="D49:G49"/>
    <mergeCell ref="H49:H51"/>
    <mergeCell ref="I49:I51"/>
    <mergeCell ref="J49:J51"/>
    <mergeCell ref="D50:D51"/>
    <mergeCell ref="E50:G50"/>
    <mergeCell ref="A56:B56"/>
    <mergeCell ref="A58:B58"/>
    <mergeCell ref="C58:J58"/>
    <mergeCell ref="A59:B59"/>
    <mergeCell ref="C59:J59"/>
    <mergeCell ref="A60:B60"/>
    <mergeCell ref="C60:J60"/>
    <mergeCell ref="A61:J61"/>
    <mergeCell ref="A63:A65"/>
    <mergeCell ref="B63:B65"/>
    <mergeCell ref="C63:C65"/>
    <mergeCell ref="D63:G63"/>
    <mergeCell ref="H63:H65"/>
    <mergeCell ref="I63:I65"/>
    <mergeCell ref="J63:J65"/>
    <mergeCell ref="D64:D65"/>
    <mergeCell ref="E64:G64"/>
    <mergeCell ref="A70:B70"/>
    <mergeCell ref="A72:B72"/>
    <mergeCell ref="C72:J72"/>
    <mergeCell ref="A73:B73"/>
    <mergeCell ref="C73:J73"/>
    <mergeCell ref="A74:B74"/>
    <mergeCell ref="C74:J74"/>
    <mergeCell ref="A75:J75"/>
    <mergeCell ref="A77:A79"/>
    <mergeCell ref="B77:B79"/>
    <mergeCell ref="C77:C79"/>
    <mergeCell ref="D77:G77"/>
    <mergeCell ref="H77:H79"/>
    <mergeCell ref="I77:I79"/>
    <mergeCell ref="J77:J79"/>
    <mergeCell ref="D78:D79"/>
    <mergeCell ref="E78:G78"/>
    <mergeCell ref="A84:B84"/>
    <mergeCell ref="A86:B86"/>
    <mergeCell ref="C86:J86"/>
    <mergeCell ref="A87:B87"/>
    <mergeCell ref="C87:J87"/>
    <mergeCell ref="A88:B88"/>
    <mergeCell ref="C88:J88"/>
    <mergeCell ref="A89:J89"/>
    <mergeCell ref="A91:A93"/>
    <mergeCell ref="B91:B93"/>
    <mergeCell ref="C91:C93"/>
    <mergeCell ref="D91:G91"/>
    <mergeCell ref="H91:H93"/>
    <mergeCell ref="I91:I93"/>
    <mergeCell ref="J91:J93"/>
    <mergeCell ref="D92:D93"/>
    <mergeCell ref="E92:G92"/>
    <mergeCell ref="A98:B98"/>
    <mergeCell ref="A100:B100"/>
    <mergeCell ref="C100:G100"/>
    <mergeCell ref="A102:G102"/>
    <mergeCell ref="B104:D104"/>
    <mergeCell ref="B105:D105"/>
    <mergeCell ref="A107:B107"/>
    <mergeCell ref="C107:G107"/>
    <mergeCell ref="A109:G109"/>
    <mergeCell ref="B111:D111"/>
    <mergeCell ref="B112:D112"/>
    <mergeCell ref="A114:B114"/>
    <mergeCell ref="C114:G114"/>
    <mergeCell ref="A116:G116"/>
    <mergeCell ref="B118:D118"/>
    <mergeCell ref="B119:D119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&amp;K00-00924290.RBS.316884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0" customHeight="1">
</row>
    <row r="2" ht="25" customHeight="1">
      <c r="A2" s="14" t="s">
        <v>417</v>
      </c>
      <c r="B2" s="14"/>
      <c r="C2" s="15" t="s">
        <v>388</v>
      </c>
      <c r="D2" s="15"/>
      <c r="E2" s="15"/>
      <c r="F2" s="15"/>
      <c r="G2" s="15"/>
    </row>
    <row r="3" ht="15" customHeight="1">
</row>
    <row r="4" ht="25" customHeight="1">
      <c r="A4" s="3" t="s">
        <v>472</v>
      </c>
      <c r="B4" s="3"/>
      <c r="C4" s="3"/>
      <c r="D4" s="3"/>
      <c r="E4" s="3"/>
      <c r="F4" s="3"/>
      <c r="G4" s="3"/>
    </row>
    <row r="5" ht="15" customHeight="1">
</row>
    <row r="6" ht="50" customHeight="1">
      <c r="A6" s="7" t="s">
        <v>324</v>
      </c>
      <c r="B6" s="7" t="s">
        <v>473</v>
      </c>
      <c r="C6" s="7"/>
      <c r="D6" s="7" t="s">
        <v>474</v>
      </c>
      <c r="E6" s="7" t="s">
        <v>475</v>
      </c>
      <c r="F6" s="7" t="s">
        <v>476</v>
      </c>
      <c r="G6" s="7" t="s">
        <v>477</v>
      </c>
    </row>
    <row r="7" ht="20" customHeight="1">
      <c r="A7" s="7" t="s">
        <v>59</v>
      </c>
      <c r="B7" s="7" t="s">
        <v>59</v>
      </c>
      <c r="C7" s="7"/>
      <c r="D7" s="7" t="s">
        <v>59</v>
      </c>
      <c r="E7" s="7" t="s">
        <v>59</v>
      </c>
      <c r="F7" s="7" t="s">
        <v>59</v>
      </c>
      <c r="G7" s="7" t="s">
        <v>59</v>
      </c>
    </row>
    <row r="8" ht="20" customHeight="1">
</row>
    <row r="9" ht="25" customHeight="1">
      <c r="A9" s="14" t="s">
        <v>417</v>
      </c>
      <c r="B9" s="14"/>
      <c r="C9" s="15" t="s">
        <v>391</v>
      </c>
      <c r="D9" s="15"/>
      <c r="E9" s="15"/>
      <c r="F9" s="15"/>
      <c r="G9" s="15"/>
    </row>
    <row r="10" ht="15" customHeight="1">
</row>
    <row r="11" ht="25" customHeight="1">
      <c r="A11" s="3" t="s">
        <v>472</v>
      </c>
      <c r="B11" s="3"/>
      <c r="C11" s="3"/>
      <c r="D11" s="3"/>
      <c r="E11" s="3"/>
      <c r="F11" s="3"/>
      <c r="G11" s="3"/>
    </row>
    <row r="12" ht="15" customHeight="1">
</row>
    <row r="13" ht="50" customHeight="1">
      <c r="A13" s="7" t="s">
        <v>324</v>
      </c>
      <c r="B13" s="7" t="s">
        <v>473</v>
      </c>
      <c r="C13" s="7"/>
      <c r="D13" s="7" t="s">
        <v>474</v>
      </c>
      <c r="E13" s="7" t="s">
        <v>475</v>
      </c>
      <c r="F13" s="7" t="s">
        <v>476</v>
      </c>
      <c r="G13" s="7" t="s">
        <v>477</v>
      </c>
    </row>
    <row r="14" ht="20" customHeight="1">
      <c r="A14" s="7" t="s">
        <v>59</v>
      </c>
      <c r="B14" s="7" t="s">
        <v>59</v>
      </c>
      <c r="C14" s="7"/>
      <c r="D14" s="7" t="s">
        <v>59</v>
      </c>
      <c r="E14" s="7" t="s">
        <v>59</v>
      </c>
      <c r="F14" s="7" t="s">
        <v>59</v>
      </c>
      <c r="G14" s="7" t="s">
        <v>59</v>
      </c>
    </row>
    <row r="15" ht="20" customHeight="1">
</row>
    <row r="16" ht="25" customHeight="1">
      <c r="A16" s="14" t="s">
        <v>417</v>
      </c>
      <c r="B16" s="14"/>
      <c r="C16" s="15" t="s">
        <v>394</v>
      </c>
      <c r="D16" s="15"/>
      <c r="E16" s="15"/>
      <c r="F16" s="15"/>
      <c r="G16" s="15"/>
    </row>
    <row r="17" ht="15" customHeight="1">
</row>
    <row r="18" ht="25" customHeight="1">
      <c r="A18" s="3" t="s">
        <v>472</v>
      </c>
      <c r="B18" s="3"/>
      <c r="C18" s="3"/>
      <c r="D18" s="3"/>
      <c r="E18" s="3"/>
      <c r="F18" s="3"/>
      <c r="G18" s="3"/>
    </row>
    <row r="19" ht="15" customHeight="1">
</row>
    <row r="20" ht="50" customHeight="1">
      <c r="A20" s="7" t="s">
        <v>324</v>
      </c>
      <c r="B20" s="7" t="s">
        <v>473</v>
      </c>
      <c r="C20" s="7"/>
      <c r="D20" s="7" t="s">
        <v>474</v>
      </c>
      <c r="E20" s="7" t="s">
        <v>475</v>
      </c>
      <c r="F20" s="7" t="s">
        <v>476</v>
      </c>
      <c r="G20" s="7" t="s">
        <v>477</v>
      </c>
    </row>
    <row r="21" ht="20" customHeight="1">
      <c r="A21" s="7" t="s">
        <v>59</v>
      </c>
      <c r="B21" s="7" t="s">
        <v>59</v>
      </c>
      <c r="C21" s="7"/>
      <c r="D21" s="7" t="s">
        <v>59</v>
      </c>
      <c r="E21" s="7" t="s">
        <v>59</v>
      </c>
      <c r="F21" s="7" t="s">
        <v>59</v>
      </c>
      <c r="G21" s="7" t="s">
        <v>59</v>
      </c>
    </row>
    <row r="22" ht="25" customHeight="1">
</row>
    <row r="23" ht="20" customHeight="1">
      <c r="A23" s="14" t="s">
        <v>414</v>
      </c>
      <c r="B23" s="14"/>
      <c r="C23" s="15" t="s">
        <v>151</v>
      </c>
      <c r="D23" s="15"/>
      <c r="E23" s="15"/>
      <c r="F23" s="15"/>
      <c r="G23" s="15"/>
    </row>
    <row r="24" ht="20" customHeight="1">
      <c r="A24" s="14" t="s">
        <v>415</v>
      </c>
      <c r="B24" s="14"/>
      <c r="C24" s="15" t="s">
        <v>416</v>
      </c>
      <c r="D24" s="15"/>
      <c r="E24" s="15"/>
      <c r="F24" s="15"/>
      <c r="G24" s="15"/>
    </row>
    <row r="25" ht="25" customHeight="1">
      <c r="A25" s="14" t="s">
        <v>417</v>
      </c>
      <c r="B25" s="14"/>
      <c r="C25" s="15" t="s">
        <v>388</v>
      </c>
      <c r="D25" s="15"/>
      <c r="E25" s="15"/>
      <c r="F25" s="15"/>
      <c r="G25" s="15"/>
    </row>
    <row r="26" ht="15" customHeight="1">
</row>
    <row r="27" ht="25" customHeight="1">
      <c r="A27" s="3" t="s">
        <v>478</v>
      </c>
      <c r="B27" s="3"/>
      <c r="C27" s="3"/>
      <c r="D27" s="3"/>
      <c r="E27" s="3"/>
      <c r="F27" s="3"/>
      <c r="G27" s="3"/>
    </row>
    <row r="28" ht="15" customHeight="1">
</row>
    <row r="29" ht="50" customHeight="1">
      <c r="A29" s="7" t="s">
        <v>324</v>
      </c>
      <c r="B29" s="7" t="s">
        <v>473</v>
      </c>
      <c r="C29" s="7"/>
      <c r="D29" s="7" t="s">
        <v>479</v>
      </c>
      <c r="E29" s="7" t="s">
        <v>480</v>
      </c>
      <c r="F29" s="7" t="s">
        <v>481</v>
      </c>
      <c r="G29" s="7" t="s">
        <v>477</v>
      </c>
    </row>
    <row r="30" ht="15" customHeight="1">
      <c r="A30" s="7">
        <v>1</v>
      </c>
      <c r="B30" s="7">
        <v>2</v>
      </c>
      <c r="C30" s="7"/>
      <c r="D30" s="7">
        <v>3</v>
      </c>
      <c r="E30" s="7">
        <v>4</v>
      </c>
      <c r="F30" s="7">
        <v>5</v>
      </c>
      <c r="G30" s="7">
        <v>6</v>
      </c>
    </row>
    <row r="31" ht="20" customHeight="1">
      <c r="A31" s="7" t="s">
        <v>329</v>
      </c>
      <c r="B31" s="8" t="s">
        <v>482</v>
      </c>
      <c r="C31" s="8"/>
      <c r="D31" s="11">
        <v>1</v>
      </c>
      <c r="E31" s="11">
        <v>1</v>
      </c>
      <c r="F31" s="11">
        <v>50000</v>
      </c>
      <c r="G31" s="11">
        <v>50000</v>
      </c>
    </row>
    <row r="32" ht="25" customHeight="1">
      <c r="A32" s="16" t="s">
        <v>460</v>
      </c>
      <c r="B32" s="16"/>
      <c r="C32" s="16"/>
      <c r="D32" s="16"/>
      <c r="E32" s="16"/>
      <c r="F32" s="16"/>
      <c r="G32" s="13">
        <f>SUBTOTAL(9,G31:G31)</f>
      </c>
    </row>
    <row r="33" ht="25" customHeight="1">
</row>
    <row r="34" ht="20" customHeight="1">
      <c r="A34" s="14" t="s">
        <v>414</v>
      </c>
      <c r="B34" s="14"/>
      <c r="C34" s="15" t="s">
        <v>151</v>
      </c>
      <c r="D34" s="15"/>
      <c r="E34" s="15"/>
      <c r="F34" s="15"/>
      <c r="G34" s="15"/>
    </row>
    <row r="35" ht="20" customHeight="1">
      <c r="A35" s="14" t="s">
        <v>415</v>
      </c>
      <c r="B35" s="14"/>
      <c r="C35" s="15" t="s">
        <v>416</v>
      </c>
      <c r="D35" s="15"/>
      <c r="E35" s="15"/>
      <c r="F35" s="15"/>
      <c r="G35" s="15"/>
    </row>
    <row r="36" ht="25" customHeight="1">
      <c r="A36" s="14" t="s">
        <v>417</v>
      </c>
      <c r="B36" s="14"/>
      <c r="C36" s="15" t="s">
        <v>391</v>
      </c>
      <c r="D36" s="15"/>
      <c r="E36" s="15"/>
      <c r="F36" s="15"/>
      <c r="G36" s="15"/>
    </row>
    <row r="37" ht="15" customHeight="1">
</row>
    <row r="38" ht="25" customHeight="1">
      <c r="A38" s="3" t="s">
        <v>478</v>
      </c>
      <c r="B38" s="3"/>
      <c r="C38" s="3"/>
      <c r="D38" s="3"/>
      <c r="E38" s="3"/>
      <c r="F38" s="3"/>
      <c r="G38" s="3"/>
    </row>
    <row r="39" ht="15" customHeight="1">
</row>
    <row r="40" ht="50" customHeight="1">
      <c r="A40" s="7" t="s">
        <v>324</v>
      </c>
      <c r="B40" s="7" t="s">
        <v>473</v>
      </c>
      <c r="C40" s="7"/>
      <c r="D40" s="7" t="s">
        <v>479</v>
      </c>
      <c r="E40" s="7" t="s">
        <v>480</v>
      </c>
      <c r="F40" s="7" t="s">
        <v>481</v>
      </c>
      <c r="G40" s="7" t="s">
        <v>477</v>
      </c>
    </row>
    <row r="41" ht="15" customHeight="1">
      <c r="A41" s="7">
        <v>1</v>
      </c>
      <c r="B41" s="7">
        <v>2</v>
      </c>
      <c r="C41" s="7"/>
      <c r="D41" s="7">
        <v>3</v>
      </c>
      <c r="E41" s="7">
        <v>4</v>
      </c>
      <c r="F41" s="7">
        <v>5</v>
      </c>
      <c r="G41" s="7">
        <v>6</v>
      </c>
    </row>
    <row r="42" ht="20" customHeight="1">
      <c r="A42" s="7" t="s">
        <v>329</v>
      </c>
      <c r="B42" s="8" t="s">
        <v>482</v>
      </c>
      <c r="C42" s="8"/>
      <c r="D42" s="11">
        <v>1</v>
      </c>
      <c r="E42" s="11">
        <v>1</v>
      </c>
      <c r="F42" s="11">
        <v>50000</v>
      </c>
      <c r="G42" s="11">
        <v>50000</v>
      </c>
    </row>
    <row r="43" ht="25" customHeight="1">
      <c r="A43" s="16" t="s">
        <v>460</v>
      </c>
      <c r="B43" s="16"/>
      <c r="C43" s="16"/>
      <c r="D43" s="16"/>
      <c r="E43" s="16"/>
      <c r="F43" s="16"/>
      <c r="G43" s="13">
        <f>SUBTOTAL(9,G42:G42)</f>
      </c>
    </row>
    <row r="44" ht="25" customHeight="1">
</row>
    <row r="45" ht="20" customHeight="1">
      <c r="A45" s="14" t="s">
        <v>414</v>
      </c>
      <c r="B45" s="14"/>
      <c r="C45" s="15" t="s">
        <v>151</v>
      </c>
      <c r="D45" s="15"/>
      <c r="E45" s="15"/>
      <c r="F45" s="15"/>
      <c r="G45" s="15"/>
    </row>
    <row r="46" ht="20" customHeight="1">
      <c r="A46" s="14" t="s">
        <v>415</v>
      </c>
      <c r="B46" s="14"/>
      <c r="C46" s="15" t="s">
        <v>416</v>
      </c>
      <c r="D46" s="15"/>
      <c r="E46" s="15"/>
      <c r="F46" s="15"/>
      <c r="G46" s="15"/>
    </row>
    <row r="47" ht="25" customHeight="1">
      <c r="A47" s="14" t="s">
        <v>417</v>
      </c>
      <c r="B47" s="14"/>
      <c r="C47" s="15" t="s">
        <v>394</v>
      </c>
      <c r="D47" s="15"/>
      <c r="E47" s="15"/>
      <c r="F47" s="15"/>
      <c r="G47" s="15"/>
    </row>
    <row r="48" ht="15" customHeight="1">
</row>
    <row r="49" ht="25" customHeight="1">
      <c r="A49" s="3" t="s">
        <v>478</v>
      </c>
      <c r="B49" s="3"/>
      <c r="C49" s="3"/>
      <c r="D49" s="3"/>
      <c r="E49" s="3"/>
      <c r="F49" s="3"/>
      <c r="G49" s="3"/>
    </row>
    <row r="50" ht="15" customHeight="1">
</row>
    <row r="51" ht="50" customHeight="1">
      <c r="A51" s="7" t="s">
        <v>324</v>
      </c>
      <c r="B51" s="7" t="s">
        <v>473</v>
      </c>
      <c r="C51" s="7"/>
      <c r="D51" s="7" t="s">
        <v>479</v>
      </c>
      <c r="E51" s="7" t="s">
        <v>480</v>
      </c>
      <c r="F51" s="7" t="s">
        <v>481</v>
      </c>
      <c r="G51" s="7" t="s">
        <v>477</v>
      </c>
    </row>
    <row r="52" ht="15" customHeight="1">
      <c r="A52" s="7">
        <v>1</v>
      </c>
      <c r="B52" s="7">
        <v>2</v>
      </c>
      <c r="C52" s="7"/>
      <c r="D52" s="7">
        <v>3</v>
      </c>
      <c r="E52" s="7">
        <v>4</v>
      </c>
      <c r="F52" s="7">
        <v>5</v>
      </c>
      <c r="G52" s="7">
        <v>6</v>
      </c>
    </row>
    <row r="53" ht="20" customHeight="1">
      <c r="A53" s="7" t="s">
        <v>329</v>
      </c>
      <c r="B53" s="8" t="s">
        <v>482</v>
      </c>
      <c r="C53" s="8"/>
      <c r="D53" s="11">
        <v>1</v>
      </c>
      <c r="E53" s="11">
        <v>1</v>
      </c>
      <c r="F53" s="11">
        <v>50000</v>
      </c>
      <c r="G53" s="11">
        <v>50000</v>
      </c>
    </row>
    <row r="54" ht="25" customHeight="1">
      <c r="A54" s="16" t="s">
        <v>460</v>
      </c>
      <c r="B54" s="16"/>
      <c r="C54" s="16"/>
      <c r="D54" s="16"/>
      <c r="E54" s="16"/>
      <c r="F54" s="16"/>
      <c r="G54" s="13">
        <f>SUBTOTAL(9,G53:G53)</f>
      </c>
    </row>
    <row r="55" ht="25" customHeight="1">
</row>
    <row r="56" ht="20" customHeight="1">
      <c r="A56" s="14" t="s">
        <v>414</v>
      </c>
      <c r="B56" s="14"/>
      <c r="C56" s="15" t="s">
        <v>160</v>
      </c>
      <c r="D56" s="15"/>
      <c r="E56" s="15"/>
      <c r="F56" s="15"/>
      <c r="G56" s="15"/>
    </row>
    <row r="57" ht="20" customHeight="1">
      <c r="A57" s="14" t="s">
        <v>415</v>
      </c>
      <c r="B57" s="14"/>
      <c r="C57" s="15" t="s">
        <v>461</v>
      </c>
      <c r="D57" s="15"/>
      <c r="E57" s="15"/>
      <c r="F57" s="15"/>
      <c r="G57" s="15"/>
    </row>
    <row r="58" ht="25" customHeight="1">
      <c r="A58" s="14" t="s">
        <v>417</v>
      </c>
      <c r="B58" s="14"/>
      <c r="C58" s="15" t="s">
        <v>388</v>
      </c>
      <c r="D58" s="15"/>
      <c r="E58" s="15"/>
      <c r="F58" s="15"/>
      <c r="G58" s="15"/>
    </row>
    <row r="59" ht="15" customHeight="1">
</row>
    <row r="60" ht="50" customHeight="1">
      <c r="A60" s="3" t="s">
        <v>483</v>
      </c>
      <c r="B60" s="3"/>
      <c r="C60" s="3"/>
      <c r="D60" s="3"/>
      <c r="E60" s="3"/>
      <c r="F60" s="3"/>
      <c r="G60" s="3"/>
    </row>
    <row r="61" ht="15" customHeight="1">
</row>
    <row r="62" ht="50" customHeight="1">
      <c r="A62" s="7" t="s">
        <v>324</v>
      </c>
      <c r="B62" s="7" t="s">
        <v>484</v>
      </c>
      <c r="C62" s="7"/>
      <c r="D62" s="7"/>
      <c r="E62" s="7"/>
      <c r="F62" s="7" t="s">
        <v>485</v>
      </c>
      <c r="G62" s="7" t="s">
        <v>486</v>
      </c>
    </row>
    <row r="63" ht="15" customHeight="1">
      <c r="A63" s="7">
        <v>1</v>
      </c>
      <c r="B63" s="7">
        <v>2</v>
      </c>
      <c r="C63" s="7"/>
      <c r="D63" s="7"/>
      <c r="E63" s="7"/>
      <c r="F63" s="7">
        <v>3</v>
      </c>
      <c r="G63" s="7">
        <v>4</v>
      </c>
    </row>
    <row r="64" ht="20" customHeight="1">
      <c r="A64" s="7" t="s">
        <v>432</v>
      </c>
      <c r="B64" s="8" t="s">
        <v>487</v>
      </c>
      <c r="C64" s="8"/>
      <c r="D64" s="8"/>
      <c r="E64" s="8"/>
      <c r="F64" s="11">
        <v>194285.72</v>
      </c>
      <c r="G64" s="11">
        <v>194285.72</v>
      </c>
    </row>
    <row r="65" ht="20" customHeight="1">
      <c r="A65" s="7" t="s">
        <v>432</v>
      </c>
      <c r="B65" s="8" t="s">
        <v>487</v>
      </c>
      <c r="C65" s="8"/>
      <c r="D65" s="8"/>
      <c r="E65" s="8"/>
      <c r="F65" s="11">
        <v>29700.47</v>
      </c>
      <c r="G65" s="11">
        <v>29700.47</v>
      </c>
    </row>
    <row r="66" ht="20" customHeight="1">
      <c r="A66" s="7" t="s">
        <v>432</v>
      </c>
      <c r="B66" s="8" t="s">
        <v>487</v>
      </c>
      <c r="C66" s="8"/>
      <c r="D66" s="8"/>
      <c r="E66" s="8"/>
      <c r="F66" s="11">
        <v>196267.55</v>
      </c>
      <c r="G66" s="11">
        <v>196267.55</v>
      </c>
    </row>
    <row r="67" ht="40" customHeight="1">
      <c r="A67" s="7" t="s">
        <v>433</v>
      </c>
      <c r="B67" s="8" t="s">
        <v>488</v>
      </c>
      <c r="C67" s="8"/>
      <c r="D67" s="8"/>
      <c r="E67" s="8"/>
      <c r="F67" s="11">
        <v>198</v>
      </c>
      <c r="G67" s="11">
        <v>198</v>
      </c>
    </row>
    <row r="68" ht="40" customHeight="1">
      <c r="A68" s="7" t="s">
        <v>433</v>
      </c>
      <c r="B68" s="8" t="s">
        <v>488</v>
      </c>
      <c r="C68" s="8"/>
      <c r="D68" s="8"/>
      <c r="E68" s="8"/>
      <c r="F68" s="11">
        <v>1308.45</v>
      </c>
      <c r="G68" s="11">
        <v>1308.45</v>
      </c>
    </row>
    <row r="69" ht="40" customHeight="1">
      <c r="A69" s="7" t="s">
        <v>433</v>
      </c>
      <c r="B69" s="8" t="s">
        <v>488</v>
      </c>
      <c r="C69" s="8"/>
      <c r="D69" s="8"/>
      <c r="E69" s="8"/>
      <c r="F69" s="11">
        <v>1295.24</v>
      </c>
      <c r="G69" s="11">
        <v>1295.24</v>
      </c>
    </row>
    <row r="70" ht="25" customHeight="1">
      <c r="A70" s="16" t="s">
        <v>460</v>
      </c>
      <c r="B70" s="16"/>
      <c r="C70" s="16"/>
      <c r="D70" s="16"/>
      <c r="E70" s="16"/>
      <c r="F70" s="16"/>
      <c r="G70" s="13">
        <f>SUBTOTAL(9,G64:G69)</f>
      </c>
    </row>
    <row r="71" ht="25" customHeight="1">
</row>
    <row r="72" ht="20" customHeight="1">
      <c r="A72" s="14" t="s">
        <v>414</v>
      </c>
      <c r="B72" s="14"/>
      <c r="C72" s="15" t="s">
        <v>160</v>
      </c>
      <c r="D72" s="15"/>
      <c r="E72" s="15"/>
      <c r="F72" s="15"/>
      <c r="G72" s="15"/>
    </row>
    <row r="73" ht="20" customHeight="1">
      <c r="A73" s="14" t="s">
        <v>415</v>
      </c>
      <c r="B73" s="14"/>
      <c r="C73" s="15" t="s">
        <v>416</v>
      </c>
      <c r="D73" s="15"/>
      <c r="E73" s="15"/>
      <c r="F73" s="15"/>
      <c r="G73" s="15"/>
    </row>
    <row r="74" ht="25" customHeight="1">
      <c r="A74" s="14" t="s">
        <v>417</v>
      </c>
      <c r="B74" s="14"/>
      <c r="C74" s="15" t="s">
        <v>388</v>
      </c>
      <c r="D74" s="15"/>
      <c r="E74" s="15"/>
      <c r="F74" s="15"/>
      <c r="G74" s="15"/>
    </row>
    <row r="75" ht="15" customHeight="1">
</row>
    <row r="76" ht="50" customHeight="1">
      <c r="A76" s="3" t="s">
        <v>483</v>
      </c>
      <c r="B76" s="3"/>
      <c r="C76" s="3"/>
      <c r="D76" s="3"/>
      <c r="E76" s="3"/>
      <c r="F76" s="3"/>
      <c r="G76" s="3"/>
    </row>
    <row r="77" ht="15" customHeight="1">
</row>
    <row r="78" ht="50" customHeight="1">
      <c r="A78" s="7" t="s">
        <v>324</v>
      </c>
      <c r="B78" s="7" t="s">
        <v>484</v>
      </c>
      <c r="C78" s="7"/>
      <c r="D78" s="7"/>
      <c r="E78" s="7"/>
      <c r="F78" s="7" t="s">
        <v>485</v>
      </c>
      <c r="G78" s="7" t="s">
        <v>486</v>
      </c>
    </row>
    <row r="79" ht="15" customHeight="1">
      <c r="A79" s="7">
        <v>1</v>
      </c>
      <c r="B79" s="7">
        <v>2</v>
      </c>
      <c r="C79" s="7"/>
      <c r="D79" s="7"/>
      <c r="E79" s="7"/>
      <c r="F79" s="7">
        <v>3</v>
      </c>
      <c r="G79" s="7">
        <v>4</v>
      </c>
    </row>
    <row r="80" ht="20" customHeight="1">
      <c r="A80" s="7" t="s">
        <v>329</v>
      </c>
      <c r="B80" s="8" t="s">
        <v>489</v>
      </c>
      <c r="C80" s="8"/>
      <c r="D80" s="8"/>
      <c r="E80" s="8"/>
      <c r="F80" s="11">
        <v>263995.83</v>
      </c>
      <c r="G80" s="11">
        <v>263995.83</v>
      </c>
    </row>
    <row r="81" ht="20" customHeight="1">
      <c r="A81" s="7" t="s">
        <v>329</v>
      </c>
      <c r="B81" s="8" t="s">
        <v>489</v>
      </c>
      <c r="C81" s="8"/>
      <c r="D81" s="8"/>
      <c r="E81" s="8"/>
      <c r="F81" s="11">
        <v>2345893.63</v>
      </c>
      <c r="G81" s="11">
        <v>2345893.63</v>
      </c>
    </row>
    <row r="82" ht="20" customHeight="1">
      <c r="A82" s="7" t="s">
        <v>329</v>
      </c>
      <c r="B82" s="8" t="s">
        <v>489</v>
      </c>
      <c r="C82" s="8"/>
      <c r="D82" s="8"/>
      <c r="E82" s="8"/>
      <c r="F82" s="11">
        <v>116405.53</v>
      </c>
      <c r="G82" s="11">
        <v>116405.53</v>
      </c>
    </row>
    <row r="83" ht="20" customHeight="1">
      <c r="A83" s="7" t="s">
        <v>329</v>
      </c>
      <c r="B83" s="8" t="s">
        <v>489</v>
      </c>
      <c r="C83" s="8"/>
      <c r="D83" s="8"/>
      <c r="E83" s="8"/>
      <c r="F83" s="11">
        <v>260504.81</v>
      </c>
      <c r="G83" s="11">
        <v>260504.81</v>
      </c>
    </row>
    <row r="84" ht="20" customHeight="1">
      <c r="A84" s="7" t="s">
        <v>329</v>
      </c>
      <c r="B84" s="8" t="s">
        <v>489</v>
      </c>
      <c r="C84" s="8"/>
      <c r="D84" s="8"/>
      <c r="E84" s="8"/>
      <c r="F84" s="11">
        <v>333001.26</v>
      </c>
      <c r="G84" s="11">
        <v>333001.26</v>
      </c>
    </row>
    <row r="85" ht="40" customHeight="1">
      <c r="A85" s="7" t="s">
        <v>431</v>
      </c>
      <c r="B85" s="8" t="s">
        <v>490</v>
      </c>
      <c r="C85" s="8"/>
      <c r="D85" s="8"/>
      <c r="E85" s="8"/>
      <c r="F85" s="11">
        <v>776.04</v>
      </c>
      <c r="G85" s="11">
        <v>776.04</v>
      </c>
    </row>
    <row r="86" ht="40" customHeight="1">
      <c r="A86" s="7" t="s">
        <v>431</v>
      </c>
      <c r="B86" s="8" t="s">
        <v>490</v>
      </c>
      <c r="C86" s="8"/>
      <c r="D86" s="8"/>
      <c r="E86" s="8"/>
      <c r="F86" s="11">
        <v>1736.68</v>
      </c>
      <c r="G86" s="11">
        <v>1736.68</v>
      </c>
    </row>
    <row r="87" ht="40" customHeight="1">
      <c r="A87" s="7" t="s">
        <v>431</v>
      </c>
      <c r="B87" s="8" t="s">
        <v>490</v>
      </c>
      <c r="C87" s="8"/>
      <c r="D87" s="8"/>
      <c r="E87" s="8"/>
      <c r="F87" s="11">
        <v>16078.15</v>
      </c>
      <c r="G87" s="11">
        <v>16078.15</v>
      </c>
    </row>
    <row r="88" ht="40" customHeight="1">
      <c r="A88" s="7" t="s">
        <v>431</v>
      </c>
      <c r="B88" s="8" t="s">
        <v>490</v>
      </c>
      <c r="C88" s="8"/>
      <c r="D88" s="8"/>
      <c r="E88" s="8"/>
      <c r="F88" s="11">
        <v>1759.97</v>
      </c>
      <c r="G88" s="11">
        <v>1759.97</v>
      </c>
    </row>
    <row r="89" ht="40" customHeight="1">
      <c r="A89" s="7" t="s">
        <v>431</v>
      </c>
      <c r="B89" s="8" t="s">
        <v>490</v>
      </c>
      <c r="C89" s="8"/>
      <c r="D89" s="8"/>
      <c r="E89" s="8"/>
      <c r="F89" s="11">
        <v>2220</v>
      </c>
      <c r="G89" s="11">
        <v>2220</v>
      </c>
    </row>
    <row r="90" ht="25" customHeight="1">
      <c r="A90" s="16" t="s">
        <v>460</v>
      </c>
      <c r="B90" s="16"/>
      <c r="C90" s="16"/>
      <c r="D90" s="16"/>
      <c r="E90" s="16"/>
      <c r="F90" s="16"/>
      <c r="G90" s="13">
        <f>SUBTOTAL(9,G80:G89)</f>
      </c>
    </row>
    <row r="91" ht="25" customHeight="1">
</row>
    <row r="92" ht="20" customHeight="1">
      <c r="A92" s="14" t="s">
        <v>414</v>
      </c>
      <c r="B92" s="14"/>
      <c r="C92" s="15" t="s">
        <v>160</v>
      </c>
      <c r="D92" s="15"/>
      <c r="E92" s="15"/>
      <c r="F92" s="15"/>
      <c r="G92" s="15"/>
    </row>
    <row r="93" ht="20" customHeight="1">
      <c r="A93" s="14" t="s">
        <v>415</v>
      </c>
      <c r="B93" s="14"/>
      <c r="C93" s="15" t="s">
        <v>461</v>
      </c>
      <c r="D93" s="15"/>
      <c r="E93" s="15"/>
      <c r="F93" s="15"/>
      <c r="G93" s="15"/>
    </row>
    <row r="94" ht="25" customHeight="1">
      <c r="A94" s="14" t="s">
        <v>417</v>
      </c>
      <c r="B94" s="14"/>
      <c r="C94" s="15" t="s">
        <v>391</v>
      </c>
      <c r="D94" s="15"/>
      <c r="E94" s="15"/>
      <c r="F94" s="15"/>
      <c r="G94" s="15"/>
    </row>
    <row r="95" ht="15" customHeight="1">
</row>
    <row r="96" ht="50" customHeight="1">
      <c r="A96" s="3" t="s">
        <v>483</v>
      </c>
      <c r="B96" s="3"/>
      <c r="C96" s="3"/>
      <c r="D96" s="3"/>
      <c r="E96" s="3"/>
      <c r="F96" s="3"/>
      <c r="G96" s="3"/>
    </row>
    <row r="97" ht="15" customHeight="1">
</row>
    <row r="98" ht="50" customHeight="1">
      <c r="A98" s="7" t="s">
        <v>324</v>
      </c>
      <c r="B98" s="7" t="s">
        <v>484</v>
      </c>
      <c r="C98" s="7"/>
      <c r="D98" s="7"/>
      <c r="E98" s="7"/>
      <c r="F98" s="7" t="s">
        <v>485</v>
      </c>
      <c r="G98" s="7" t="s">
        <v>486</v>
      </c>
    </row>
    <row r="99" ht="15" customHeight="1">
      <c r="A99" s="7">
        <v>1</v>
      </c>
      <c r="B99" s="7">
        <v>2</v>
      </c>
      <c r="C99" s="7"/>
      <c r="D99" s="7"/>
      <c r="E99" s="7"/>
      <c r="F99" s="7">
        <v>3</v>
      </c>
      <c r="G99" s="7">
        <v>4</v>
      </c>
    </row>
    <row r="100" ht="20" customHeight="1">
      <c r="A100" s="7" t="s">
        <v>432</v>
      </c>
      <c r="B100" s="8" t="s">
        <v>487</v>
      </c>
      <c r="C100" s="8"/>
      <c r="D100" s="8"/>
      <c r="E100" s="8"/>
      <c r="F100" s="11">
        <v>194285.72</v>
      </c>
      <c r="G100" s="11">
        <v>194285.72</v>
      </c>
    </row>
    <row r="101" ht="20" customHeight="1">
      <c r="A101" s="7" t="s">
        <v>432</v>
      </c>
      <c r="B101" s="8" t="s">
        <v>487</v>
      </c>
      <c r="C101" s="8"/>
      <c r="D101" s="8"/>
      <c r="E101" s="8"/>
      <c r="F101" s="11">
        <v>29700.47</v>
      </c>
      <c r="G101" s="11">
        <v>29700.47</v>
      </c>
    </row>
    <row r="102" ht="20" customHeight="1">
      <c r="A102" s="7" t="s">
        <v>432</v>
      </c>
      <c r="B102" s="8" t="s">
        <v>487</v>
      </c>
      <c r="C102" s="8"/>
      <c r="D102" s="8"/>
      <c r="E102" s="8"/>
      <c r="F102" s="11">
        <v>196267.55</v>
      </c>
      <c r="G102" s="11">
        <v>196267.55</v>
      </c>
    </row>
    <row r="103" ht="40" customHeight="1">
      <c r="A103" s="7" t="s">
        <v>433</v>
      </c>
      <c r="B103" s="8" t="s">
        <v>488</v>
      </c>
      <c r="C103" s="8"/>
      <c r="D103" s="8"/>
      <c r="E103" s="8"/>
      <c r="F103" s="11">
        <v>198</v>
      </c>
      <c r="G103" s="11">
        <v>198</v>
      </c>
    </row>
    <row r="104" ht="40" customHeight="1">
      <c r="A104" s="7" t="s">
        <v>433</v>
      </c>
      <c r="B104" s="8" t="s">
        <v>488</v>
      </c>
      <c r="C104" s="8"/>
      <c r="D104" s="8"/>
      <c r="E104" s="8"/>
      <c r="F104" s="11">
        <v>1308.45</v>
      </c>
      <c r="G104" s="11">
        <v>1308.45</v>
      </c>
    </row>
    <row r="105" ht="40" customHeight="1">
      <c r="A105" s="7" t="s">
        <v>433</v>
      </c>
      <c r="B105" s="8" t="s">
        <v>488</v>
      </c>
      <c r="C105" s="8"/>
      <c r="D105" s="8"/>
      <c r="E105" s="8"/>
      <c r="F105" s="11">
        <v>1295.24</v>
      </c>
      <c r="G105" s="11">
        <v>1295.24</v>
      </c>
    </row>
    <row r="106" ht="25" customHeight="1">
      <c r="A106" s="16" t="s">
        <v>460</v>
      </c>
      <c r="B106" s="16"/>
      <c r="C106" s="16"/>
      <c r="D106" s="16"/>
      <c r="E106" s="16"/>
      <c r="F106" s="16"/>
      <c r="G106" s="13">
        <f>SUBTOTAL(9,G100:G105)</f>
      </c>
    </row>
    <row r="107" ht="25" customHeight="1">
</row>
    <row r="108" ht="20" customHeight="1">
      <c r="A108" s="14" t="s">
        <v>414</v>
      </c>
      <c r="B108" s="14"/>
      <c r="C108" s="15" t="s">
        <v>160</v>
      </c>
      <c r="D108" s="15"/>
      <c r="E108" s="15"/>
      <c r="F108" s="15"/>
      <c r="G108" s="15"/>
    </row>
    <row r="109" ht="20" customHeight="1">
      <c r="A109" s="14" t="s">
        <v>415</v>
      </c>
      <c r="B109" s="14"/>
      <c r="C109" s="15" t="s">
        <v>416</v>
      </c>
      <c r="D109" s="15"/>
      <c r="E109" s="15"/>
      <c r="F109" s="15"/>
      <c r="G109" s="15"/>
    </row>
    <row r="110" ht="25" customHeight="1">
      <c r="A110" s="14" t="s">
        <v>417</v>
      </c>
      <c r="B110" s="14"/>
      <c r="C110" s="15" t="s">
        <v>391</v>
      </c>
      <c r="D110" s="15"/>
      <c r="E110" s="15"/>
      <c r="F110" s="15"/>
      <c r="G110" s="15"/>
    </row>
    <row r="111" ht="15" customHeight="1">
</row>
    <row r="112" ht="50" customHeight="1">
      <c r="A112" s="3" t="s">
        <v>483</v>
      </c>
      <c r="B112" s="3"/>
      <c r="C112" s="3"/>
      <c r="D112" s="3"/>
      <c r="E112" s="3"/>
      <c r="F112" s="3"/>
      <c r="G112" s="3"/>
    </row>
    <row r="113" ht="15" customHeight="1">
</row>
    <row r="114" ht="50" customHeight="1">
      <c r="A114" s="7" t="s">
        <v>324</v>
      </c>
      <c r="B114" s="7" t="s">
        <v>484</v>
      </c>
      <c r="C114" s="7"/>
      <c r="D114" s="7"/>
      <c r="E114" s="7"/>
      <c r="F114" s="7" t="s">
        <v>485</v>
      </c>
      <c r="G114" s="7" t="s">
        <v>486</v>
      </c>
    </row>
    <row r="115" ht="15" customHeight="1">
      <c r="A115" s="7">
        <v>1</v>
      </c>
      <c r="B115" s="7">
        <v>2</v>
      </c>
      <c r="C115" s="7"/>
      <c r="D115" s="7"/>
      <c r="E115" s="7"/>
      <c r="F115" s="7">
        <v>3</v>
      </c>
      <c r="G115" s="7">
        <v>4</v>
      </c>
    </row>
    <row r="116" ht="20" customHeight="1">
      <c r="A116" s="7" t="s">
        <v>329</v>
      </c>
      <c r="B116" s="8" t="s">
        <v>489</v>
      </c>
      <c r="C116" s="8"/>
      <c r="D116" s="8"/>
      <c r="E116" s="8"/>
      <c r="F116" s="11">
        <v>116405.53</v>
      </c>
      <c r="G116" s="11">
        <v>116405.53</v>
      </c>
    </row>
    <row r="117" ht="20" customHeight="1">
      <c r="A117" s="7" t="s">
        <v>329</v>
      </c>
      <c r="B117" s="8" t="s">
        <v>489</v>
      </c>
      <c r="C117" s="8"/>
      <c r="D117" s="8"/>
      <c r="E117" s="8"/>
      <c r="F117" s="11">
        <v>3025263.18</v>
      </c>
      <c r="G117" s="11">
        <v>3025263.18</v>
      </c>
    </row>
    <row r="118" ht="20" customHeight="1">
      <c r="A118" s="7" t="s">
        <v>329</v>
      </c>
      <c r="B118" s="8" t="s">
        <v>489</v>
      </c>
      <c r="C118" s="8"/>
      <c r="D118" s="8"/>
      <c r="E118" s="8"/>
      <c r="F118" s="11">
        <v>263995.83</v>
      </c>
      <c r="G118" s="11">
        <v>263995.83</v>
      </c>
    </row>
    <row r="119" ht="40" customHeight="1">
      <c r="A119" s="7" t="s">
        <v>431</v>
      </c>
      <c r="B119" s="8" t="s">
        <v>490</v>
      </c>
      <c r="C119" s="8"/>
      <c r="D119" s="8"/>
      <c r="E119" s="8"/>
      <c r="F119" s="11">
        <v>776.04</v>
      </c>
      <c r="G119" s="11">
        <v>776.04</v>
      </c>
    </row>
    <row r="120" ht="40" customHeight="1">
      <c r="A120" s="7" t="s">
        <v>431</v>
      </c>
      <c r="B120" s="8" t="s">
        <v>490</v>
      </c>
      <c r="C120" s="8"/>
      <c r="D120" s="8"/>
      <c r="E120" s="8"/>
      <c r="F120" s="11">
        <v>1759.97</v>
      </c>
      <c r="G120" s="11">
        <v>1759.97</v>
      </c>
    </row>
    <row r="121" ht="25" customHeight="1">
      <c r="A121" s="16" t="s">
        <v>460</v>
      </c>
      <c r="B121" s="16"/>
      <c r="C121" s="16"/>
      <c r="D121" s="16"/>
      <c r="E121" s="16"/>
      <c r="F121" s="16"/>
      <c r="G121" s="13">
        <f>SUBTOTAL(9,G116:G120)</f>
      </c>
    </row>
    <row r="122" ht="25" customHeight="1">
</row>
    <row r="123" ht="20" customHeight="1">
      <c r="A123" s="14" t="s">
        <v>414</v>
      </c>
      <c r="B123" s="14"/>
      <c r="C123" s="15" t="s">
        <v>160</v>
      </c>
      <c r="D123" s="15"/>
      <c r="E123" s="15"/>
      <c r="F123" s="15"/>
      <c r="G123" s="15"/>
    </row>
    <row r="124" ht="20" customHeight="1">
      <c r="A124" s="14" t="s">
        <v>415</v>
      </c>
      <c r="B124" s="14"/>
      <c r="C124" s="15" t="s">
        <v>461</v>
      </c>
      <c r="D124" s="15"/>
      <c r="E124" s="15"/>
      <c r="F124" s="15"/>
      <c r="G124" s="15"/>
    </row>
    <row r="125" ht="25" customHeight="1">
      <c r="A125" s="14" t="s">
        <v>417</v>
      </c>
      <c r="B125" s="14"/>
      <c r="C125" s="15" t="s">
        <v>394</v>
      </c>
      <c r="D125" s="15"/>
      <c r="E125" s="15"/>
      <c r="F125" s="15"/>
      <c r="G125" s="15"/>
    </row>
    <row r="126" ht="15" customHeight="1">
</row>
    <row r="127" ht="50" customHeight="1">
      <c r="A127" s="3" t="s">
        <v>483</v>
      </c>
      <c r="B127" s="3"/>
      <c r="C127" s="3"/>
      <c r="D127" s="3"/>
      <c r="E127" s="3"/>
      <c r="F127" s="3"/>
      <c r="G127" s="3"/>
    </row>
    <row r="128" ht="15" customHeight="1">
</row>
    <row r="129" ht="50" customHeight="1">
      <c r="A129" s="7" t="s">
        <v>324</v>
      </c>
      <c r="B129" s="7" t="s">
        <v>484</v>
      </c>
      <c r="C129" s="7"/>
      <c r="D129" s="7"/>
      <c r="E129" s="7"/>
      <c r="F129" s="7" t="s">
        <v>485</v>
      </c>
      <c r="G129" s="7" t="s">
        <v>486</v>
      </c>
    </row>
    <row r="130" ht="15" customHeight="1">
      <c r="A130" s="7">
        <v>1</v>
      </c>
      <c r="B130" s="7">
        <v>2</v>
      </c>
      <c r="C130" s="7"/>
      <c r="D130" s="7"/>
      <c r="E130" s="7"/>
      <c r="F130" s="7">
        <v>3</v>
      </c>
      <c r="G130" s="7">
        <v>4</v>
      </c>
    </row>
    <row r="131" ht="20" customHeight="1">
      <c r="A131" s="7" t="s">
        <v>432</v>
      </c>
      <c r="B131" s="8" t="s">
        <v>487</v>
      </c>
      <c r="C131" s="8"/>
      <c r="D131" s="8"/>
      <c r="E131" s="8"/>
      <c r="F131" s="11">
        <v>194285.72</v>
      </c>
      <c r="G131" s="11">
        <v>194285.72</v>
      </c>
    </row>
    <row r="132" ht="20" customHeight="1">
      <c r="A132" s="7" t="s">
        <v>432</v>
      </c>
      <c r="B132" s="8" t="s">
        <v>487</v>
      </c>
      <c r="C132" s="8"/>
      <c r="D132" s="8"/>
      <c r="E132" s="8"/>
      <c r="F132" s="11">
        <v>37000</v>
      </c>
      <c r="G132" s="11">
        <v>37000</v>
      </c>
    </row>
    <row r="133" ht="20" customHeight="1">
      <c r="A133" s="7" t="s">
        <v>432</v>
      </c>
      <c r="B133" s="8" t="s">
        <v>487</v>
      </c>
      <c r="C133" s="8"/>
      <c r="D133" s="8"/>
      <c r="E133" s="8"/>
      <c r="F133" s="11">
        <v>196267.55</v>
      </c>
      <c r="G133" s="11">
        <v>196267.55</v>
      </c>
    </row>
    <row r="134" ht="40" customHeight="1">
      <c r="A134" s="7" t="s">
        <v>433</v>
      </c>
      <c r="B134" s="8" t="s">
        <v>488</v>
      </c>
      <c r="C134" s="8"/>
      <c r="D134" s="8"/>
      <c r="E134" s="8"/>
      <c r="F134" s="11">
        <v>800</v>
      </c>
      <c r="G134" s="11">
        <v>800</v>
      </c>
    </row>
    <row r="135" ht="40" customHeight="1">
      <c r="A135" s="7" t="s">
        <v>433</v>
      </c>
      <c r="B135" s="8" t="s">
        <v>488</v>
      </c>
      <c r="C135" s="8"/>
      <c r="D135" s="8"/>
      <c r="E135" s="8"/>
      <c r="F135" s="11">
        <v>1308.45</v>
      </c>
      <c r="G135" s="11">
        <v>1308.45</v>
      </c>
    </row>
    <row r="136" ht="40" customHeight="1">
      <c r="A136" s="7" t="s">
        <v>433</v>
      </c>
      <c r="B136" s="8" t="s">
        <v>488</v>
      </c>
      <c r="C136" s="8"/>
      <c r="D136" s="8"/>
      <c r="E136" s="8"/>
      <c r="F136" s="11">
        <v>1295.24</v>
      </c>
      <c r="G136" s="11">
        <v>1295.24</v>
      </c>
    </row>
    <row r="137" ht="25" customHeight="1">
      <c r="A137" s="16" t="s">
        <v>460</v>
      </c>
      <c r="B137" s="16"/>
      <c r="C137" s="16"/>
      <c r="D137" s="16"/>
      <c r="E137" s="16"/>
      <c r="F137" s="16"/>
      <c r="G137" s="13">
        <f>SUBTOTAL(9,G131:G136)</f>
      </c>
    </row>
    <row r="138" ht="25" customHeight="1">
</row>
    <row r="139" ht="20" customHeight="1">
      <c r="A139" s="14" t="s">
        <v>414</v>
      </c>
      <c r="B139" s="14"/>
      <c r="C139" s="15" t="s">
        <v>160</v>
      </c>
      <c r="D139" s="15"/>
      <c r="E139" s="15"/>
      <c r="F139" s="15"/>
      <c r="G139" s="15"/>
    </row>
    <row r="140" ht="20" customHeight="1">
      <c r="A140" s="14" t="s">
        <v>415</v>
      </c>
      <c r="B140" s="14"/>
      <c r="C140" s="15" t="s">
        <v>416</v>
      </c>
      <c r="D140" s="15"/>
      <c r="E140" s="15"/>
      <c r="F140" s="15"/>
      <c r="G140" s="15"/>
    </row>
    <row r="141" ht="25" customHeight="1">
      <c r="A141" s="14" t="s">
        <v>417</v>
      </c>
      <c r="B141" s="14"/>
      <c r="C141" s="15" t="s">
        <v>394</v>
      </c>
      <c r="D141" s="15"/>
      <c r="E141" s="15"/>
      <c r="F141" s="15"/>
      <c r="G141" s="15"/>
    </row>
    <row r="142" ht="15" customHeight="1">
</row>
    <row r="143" ht="50" customHeight="1">
      <c r="A143" s="3" t="s">
        <v>483</v>
      </c>
      <c r="B143" s="3"/>
      <c r="C143" s="3"/>
      <c r="D143" s="3"/>
      <c r="E143" s="3"/>
      <c r="F143" s="3"/>
      <c r="G143" s="3"/>
    </row>
    <row r="144" ht="15" customHeight="1">
</row>
    <row r="145" ht="50" customHeight="1">
      <c r="A145" s="7" t="s">
        <v>324</v>
      </c>
      <c r="B145" s="7" t="s">
        <v>484</v>
      </c>
      <c r="C145" s="7"/>
      <c r="D145" s="7"/>
      <c r="E145" s="7"/>
      <c r="F145" s="7" t="s">
        <v>485</v>
      </c>
      <c r="G145" s="7" t="s">
        <v>486</v>
      </c>
    </row>
    <row r="146" ht="15" customHeight="1">
      <c r="A146" s="7">
        <v>1</v>
      </c>
      <c r="B146" s="7">
        <v>2</v>
      </c>
      <c r="C146" s="7"/>
      <c r="D146" s="7"/>
      <c r="E146" s="7"/>
      <c r="F146" s="7">
        <v>3</v>
      </c>
      <c r="G146" s="7">
        <v>4</v>
      </c>
    </row>
    <row r="147" ht="20" customHeight="1">
      <c r="A147" s="7" t="s">
        <v>329</v>
      </c>
      <c r="B147" s="8" t="s">
        <v>489</v>
      </c>
      <c r="C147" s="8"/>
      <c r="D147" s="8"/>
      <c r="E147" s="8"/>
      <c r="F147" s="11">
        <v>137405.53</v>
      </c>
      <c r="G147" s="11">
        <v>137405.53</v>
      </c>
    </row>
    <row r="148" ht="20" customHeight="1">
      <c r="A148" s="7" t="s">
        <v>329</v>
      </c>
      <c r="B148" s="8" t="s">
        <v>489</v>
      </c>
      <c r="C148" s="8"/>
      <c r="D148" s="8"/>
      <c r="E148" s="8"/>
      <c r="F148" s="11">
        <v>3025263.18</v>
      </c>
      <c r="G148" s="11">
        <v>3025263.18</v>
      </c>
    </row>
    <row r="149" ht="20" customHeight="1">
      <c r="A149" s="7" t="s">
        <v>329</v>
      </c>
      <c r="B149" s="8" t="s">
        <v>489</v>
      </c>
      <c r="C149" s="8"/>
      <c r="D149" s="8"/>
      <c r="E149" s="8"/>
      <c r="F149" s="11">
        <v>263995.83</v>
      </c>
      <c r="G149" s="11">
        <v>263995.83</v>
      </c>
    </row>
    <row r="150" ht="40" customHeight="1">
      <c r="A150" s="7" t="s">
        <v>431</v>
      </c>
      <c r="B150" s="8" t="s">
        <v>490</v>
      </c>
      <c r="C150" s="8"/>
      <c r="D150" s="8"/>
      <c r="E150" s="8"/>
      <c r="F150" s="11">
        <v>776.04</v>
      </c>
      <c r="G150" s="11">
        <v>776.04</v>
      </c>
    </row>
    <row r="151" ht="40" customHeight="1">
      <c r="A151" s="7" t="s">
        <v>431</v>
      </c>
      <c r="B151" s="8" t="s">
        <v>490</v>
      </c>
      <c r="C151" s="8"/>
      <c r="D151" s="8"/>
      <c r="E151" s="8"/>
      <c r="F151" s="11">
        <v>1759.97</v>
      </c>
      <c r="G151" s="11">
        <v>1759.97</v>
      </c>
    </row>
    <row r="152" ht="25" customHeight="1">
      <c r="A152" s="16" t="s">
        <v>460</v>
      </c>
      <c r="B152" s="16"/>
      <c r="C152" s="16"/>
      <c r="D152" s="16"/>
      <c r="E152" s="16"/>
      <c r="F152" s="16"/>
      <c r="G152" s="13">
        <f>SUBTOTAL(9,G147:G151)</f>
      </c>
    </row>
    <row r="153" ht="20" customHeight="1">
</row>
    <row r="154" ht="25" customHeight="1">
      <c r="A154" s="14" t="s">
        <v>417</v>
      </c>
      <c r="B154" s="14"/>
      <c r="C154" s="15" t="s">
        <v>388</v>
      </c>
      <c r="D154" s="15"/>
      <c r="E154" s="15"/>
      <c r="F154" s="15"/>
      <c r="G154" s="15"/>
    </row>
    <row r="155" ht="15" customHeight="1">
</row>
    <row r="156" ht="50" customHeight="1">
      <c r="A156" s="3" t="s">
        <v>491</v>
      </c>
      <c r="B156" s="3"/>
      <c r="C156" s="3"/>
      <c r="D156" s="3"/>
      <c r="E156" s="3"/>
      <c r="F156" s="3"/>
      <c r="G156" s="3"/>
    </row>
    <row r="157" ht="15" customHeight="1">
</row>
    <row r="158" ht="50" customHeight="1">
      <c r="A158" s="7" t="s">
        <v>324</v>
      </c>
      <c r="B158" s="7" t="s">
        <v>47</v>
      </c>
      <c r="C158" s="7"/>
      <c r="D158" s="7"/>
      <c r="E158" s="7" t="s">
        <v>469</v>
      </c>
      <c r="F158" s="7" t="s">
        <v>470</v>
      </c>
      <c r="G158" s="7" t="s">
        <v>471</v>
      </c>
    </row>
    <row r="159" ht="20" customHeight="1">
      <c r="A159" s="7" t="s">
        <v>59</v>
      </c>
      <c r="B159" s="7" t="s">
        <v>59</v>
      </c>
      <c r="C159" s="7"/>
      <c r="D159" s="7"/>
      <c r="E159" s="7" t="s">
        <v>59</v>
      </c>
      <c r="F159" s="7" t="s">
        <v>59</v>
      </c>
      <c r="G159" s="7" t="s">
        <v>59</v>
      </c>
    </row>
    <row r="160" ht="20" customHeight="1">
</row>
    <row r="161" ht="25" customHeight="1">
      <c r="A161" s="14" t="s">
        <v>417</v>
      </c>
      <c r="B161" s="14"/>
      <c r="C161" s="15" t="s">
        <v>391</v>
      </c>
      <c r="D161" s="15"/>
      <c r="E161" s="15"/>
      <c r="F161" s="15"/>
      <c r="G161" s="15"/>
    </row>
    <row r="162" ht="15" customHeight="1">
</row>
    <row r="163" ht="50" customHeight="1">
      <c r="A163" s="3" t="s">
        <v>491</v>
      </c>
      <c r="B163" s="3"/>
      <c r="C163" s="3"/>
      <c r="D163" s="3"/>
      <c r="E163" s="3"/>
      <c r="F163" s="3"/>
      <c r="G163" s="3"/>
    </row>
    <row r="164" ht="15" customHeight="1">
</row>
    <row r="165" ht="50" customHeight="1">
      <c r="A165" s="7" t="s">
        <v>324</v>
      </c>
      <c r="B165" s="7" t="s">
        <v>47</v>
      </c>
      <c r="C165" s="7"/>
      <c r="D165" s="7"/>
      <c r="E165" s="7" t="s">
        <v>469</v>
      </c>
      <c r="F165" s="7" t="s">
        <v>470</v>
      </c>
      <c r="G165" s="7" t="s">
        <v>471</v>
      </c>
    </row>
    <row r="166" ht="20" customHeight="1">
      <c r="A166" s="7" t="s">
        <v>59</v>
      </c>
      <c r="B166" s="7" t="s">
        <v>59</v>
      </c>
      <c r="C166" s="7"/>
      <c r="D166" s="7"/>
      <c r="E166" s="7" t="s">
        <v>59</v>
      </c>
      <c r="F166" s="7" t="s">
        <v>59</v>
      </c>
      <c r="G166" s="7" t="s">
        <v>59</v>
      </c>
    </row>
    <row r="167" ht="20" customHeight="1">
</row>
    <row r="168" ht="25" customHeight="1">
      <c r="A168" s="14" t="s">
        <v>417</v>
      </c>
      <c r="B168" s="14"/>
      <c r="C168" s="15" t="s">
        <v>394</v>
      </c>
      <c r="D168" s="15"/>
      <c r="E168" s="15"/>
      <c r="F168" s="15"/>
      <c r="G168" s="15"/>
    </row>
    <row r="169" ht="15" customHeight="1">
</row>
    <row r="170" ht="50" customHeight="1">
      <c r="A170" s="3" t="s">
        <v>491</v>
      </c>
      <c r="B170" s="3"/>
      <c r="C170" s="3"/>
      <c r="D170" s="3"/>
      <c r="E170" s="3"/>
      <c r="F170" s="3"/>
      <c r="G170" s="3"/>
    </row>
    <row r="171" ht="15" customHeight="1">
</row>
    <row r="172" ht="50" customHeight="1">
      <c r="A172" s="7" t="s">
        <v>324</v>
      </c>
      <c r="B172" s="7" t="s">
        <v>47</v>
      </c>
      <c r="C172" s="7"/>
      <c r="D172" s="7"/>
      <c r="E172" s="7" t="s">
        <v>469</v>
      </c>
      <c r="F172" s="7" t="s">
        <v>470</v>
      </c>
      <c r="G172" s="7" t="s">
        <v>471</v>
      </c>
    </row>
    <row r="173" ht="20" customHeight="1">
      <c r="A173" s="7" t="s">
        <v>59</v>
      </c>
      <c r="B173" s="7" t="s">
        <v>59</v>
      </c>
      <c r="C173" s="7"/>
      <c r="D173" s="7"/>
      <c r="E173" s="7" t="s">
        <v>59</v>
      </c>
      <c r="F173" s="7" t="s">
        <v>59</v>
      </c>
      <c r="G173" s="7" t="s">
        <v>59</v>
      </c>
    </row>
    <row r="174" ht="25" customHeight="1">
</row>
    <row r="175" ht="20" customHeight="1">
      <c r="A175" s="14" t="s">
        <v>414</v>
      </c>
      <c r="B175" s="14"/>
      <c r="C175" s="15" t="s">
        <v>205</v>
      </c>
      <c r="D175" s="15"/>
      <c r="E175" s="15"/>
      <c r="F175" s="15"/>
      <c r="G175" s="15"/>
    </row>
    <row r="176" ht="20" customHeight="1">
      <c r="A176" s="14" t="s">
        <v>415</v>
      </c>
      <c r="B176" s="14"/>
      <c r="C176" s="15" t="s">
        <v>461</v>
      </c>
      <c r="D176" s="15"/>
      <c r="E176" s="15"/>
      <c r="F176" s="15"/>
      <c r="G176" s="15"/>
    </row>
    <row r="177" ht="25" customHeight="1">
      <c r="A177" s="14" t="s">
        <v>417</v>
      </c>
      <c r="B177" s="14"/>
      <c r="C177" s="15" t="s">
        <v>388</v>
      </c>
      <c r="D177" s="15"/>
      <c r="E177" s="15"/>
      <c r="F177" s="15"/>
      <c r="G177" s="15"/>
    </row>
    <row r="178" ht="15" customHeight="1">
</row>
    <row r="179" ht="25" customHeight="1">
      <c r="A179" s="3" t="s">
        <v>492</v>
      </c>
      <c r="B179" s="3"/>
      <c r="C179" s="3"/>
      <c r="D179" s="3"/>
      <c r="E179" s="3"/>
      <c r="F179" s="3"/>
      <c r="G179" s="3"/>
    </row>
    <row r="180" ht="15" customHeight="1">
</row>
    <row r="181" ht="60" customHeight="1">
      <c r="A181" s="7" t="s">
        <v>324</v>
      </c>
      <c r="B181" s="7" t="s">
        <v>473</v>
      </c>
      <c r="C181" s="7"/>
      <c r="D181" s="7"/>
      <c r="E181" s="7" t="s">
        <v>493</v>
      </c>
      <c r="F181" s="7" t="s">
        <v>494</v>
      </c>
      <c r="G181" s="7" t="s">
        <v>495</v>
      </c>
    </row>
    <row r="182" ht="15" customHeight="1">
      <c r="A182" s="7">
        <v>1</v>
      </c>
      <c r="B182" s="7">
        <v>2</v>
      </c>
      <c r="C182" s="7"/>
      <c r="D182" s="7"/>
      <c r="E182" s="7">
        <v>3</v>
      </c>
      <c r="F182" s="7">
        <v>4</v>
      </c>
      <c r="G182" s="7">
        <v>5</v>
      </c>
    </row>
    <row r="183" ht="20" customHeight="1">
      <c r="A183" s="7" t="s">
        <v>329</v>
      </c>
      <c r="B183" s="8" t="s">
        <v>496</v>
      </c>
      <c r="C183" s="8"/>
      <c r="D183" s="8"/>
      <c r="E183" s="11">
        <v>10000</v>
      </c>
      <c r="F183" s="11">
        <v>1</v>
      </c>
      <c r="G183" s="11">
        <v>10000</v>
      </c>
    </row>
    <row r="184" ht="25" customHeight="1">
      <c r="A184" s="16" t="s">
        <v>460</v>
      </c>
      <c r="B184" s="16"/>
      <c r="C184" s="16"/>
      <c r="D184" s="16"/>
      <c r="E184" s="16"/>
      <c r="F184" s="16"/>
      <c r="G184" s="13">
        <f>SUBTOTAL(9,G183:G183)</f>
      </c>
    </row>
    <row r="185" ht="25" customHeight="1">
</row>
    <row r="186" ht="20" customHeight="1">
      <c r="A186" s="14" t="s">
        <v>414</v>
      </c>
      <c r="B186" s="14"/>
      <c r="C186" s="15" t="s">
        <v>202</v>
      </c>
      <c r="D186" s="15"/>
      <c r="E186" s="15"/>
      <c r="F186" s="15"/>
      <c r="G186" s="15"/>
    </row>
    <row r="187" ht="20" customHeight="1">
      <c r="A187" s="14" t="s">
        <v>415</v>
      </c>
      <c r="B187" s="14"/>
      <c r="C187" s="15" t="s">
        <v>416</v>
      </c>
      <c r="D187" s="15"/>
      <c r="E187" s="15"/>
      <c r="F187" s="15"/>
      <c r="G187" s="15"/>
    </row>
    <row r="188" ht="25" customHeight="1">
      <c r="A188" s="14" t="s">
        <v>417</v>
      </c>
      <c r="B188" s="14"/>
      <c r="C188" s="15" t="s">
        <v>388</v>
      </c>
      <c r="D188" s="15"/>
      <c r="E188" s="15"/>
      <c r="F188" s="15"/>
      <c r="G188" s="15"/>
    </row>
    <row r="189" ht="15" customHeight="1">
</row>
    <row r="190" ht="25" customHeight="1">
      <c r="A190" s="3" t="s">
        <v>492</v>
      </c>
      <c r="B190" s="3"/>
      <c r="C190" s="3"/>
      <c r="D190" s="3"/>
      <c r="E190" s="3"/>
      <c r="F190" s="3"/>
      <c r="G190" s="3"/>
    </row>
    <row r="191" ht="15" customHeight="1">
</row>
    <row r="192" ht="60" customHeight="1">
      <c r="A192" s="7" t="s">
        <v>324</v>
      </c>
      <c r="B192" s="7" t="s">
        <v>473</v>
      </c>
      <c r="C192" s="7"/>
      <c r="D192" s="7"/>
      <c r="E192" s="7" t="s">
        <v>493</v>
      </c>
      <c r="F192" s="7" t="s">
        <v>494</v>
      </c>
      <c r="G192" s="7" t="s">
        <v>495</v>
      </c>
    </row>
    <row r="193" ht="15" customHeight="1">
      <c r="A193" s="7">
        <v>1</v>
      </c>
      <c r="B193" s="7">
        <v>2</v>
      </c>
      <c r="C193" s="7"/>
      <c r="D193" s="7"/>
      <c r="E193" s="7">
        <v>3</v>
      </c>
      <c r="F193" s="7">
        <v>4</v>
      </c>
      <c r="G193" s="7">
        <v>5</v>
      </c>
    </row>
    <row r="194" ht="20" customHeight="1">
      <c r="A194" s="7" t="s">
        <v>429</v>
      </c>
      <c r="B194" s="8" t="s">
        <v>497</v>
      </c>
      <c r="C194" s="8"/>
      <c r="D194" s="8"/>
      <c r="E194" s="11">
        <v>21495.4</v>
      </c>
      <c r="F194" s="11">
        <v>1</v>
      </c>
      <c r="G194" s="11">
        <v>21495.4</v>
      </c>
    </row>
    <row r="195" ht="25" customHeight="1">
      <c r="A195" s="16" t="s">
        <v>460</v>
      </c>
      <c r="B195" s="16"/>
      <c r="C195" s="16"/>
      <c r="D195" s="16"/>
      <c r="E195" s="16"/>
      <c r="F195" s="16"/>
      <c r="G195" s="13">
        <f>SUBTOTAL(9,G194:G194)</f>
      </c>
    </row>
    <row r="196" ht="20" customHeight="1">
</row>
    <row r="197" ht="25" customHeight="1">
      <c r="A197" s="14" t="s">
        <v>417</v>
      </c>
      <c r="B197" s="14"/>
      <c r="C197" s="15" t="s">
        <v>391</v>
      </c>
      <c r="D197" s="15"/>
      <c r="E197" s="15"/>
      <c r="F197" s="15"/>
      <c r="G197" s="15"/>
    </row>
    <row r="198" ht="15" customHeight="1">
</row>
    <row r="199" ht="25" customHeight="1">
      <c r="A199" s="3" t="s">
        <v>492</v>
      </c>
      <c r="B199" s="3"/>
      <c r="C199" s="3"/>
      <c r="D199" s="3"/>
      <c r="E199" s="3"/>
      <c r="F199" s="3"/>
      <c r="G199" s="3"/>
    </row>
    <row r="200" ht="15" customHeight="1">
</row>
    <row r="201" ht="60" customHeight="1">
      <c r="A201" s="7" t="s">
        <v>324</v>
      </c>
      <c r="B201" s="7" t="s">
        <v>473</v>
      </c>
      <c r="C201" s="7"/>
      <c r="D201" s="7"/>
      <c r="E201" s="7" t="s">
        <v>493</v>
      </c>
      <c r="F201" s="7" t="s">
        <v>494</v>
      </c>
      <c r="G201" s="7" t="s">
        <v>495</v>
      </c>
    </row>
    <row r="202" ht="20" customHeight="1">
      <c r="A202" s="7" t="s">
        <v>59</v>
      </c>
      <c r="B202" s="7" t="s">
        <v>59</v>
      </c>
      <c r="C202" s="7"/>
      <c r="D202" s="7"/>
      <c r="E202" s="7" t="s">
        <v>59</v>
      </c>
      <c r="F202" s="7" t="s">
        <v>59</v>
      </c>
      <c r="G202" s="7" t="s">
        <v>59</v>
      </c>
    </row>
    <row r="203" ht="20" customHeight="1">
</row>
    <row r="204" ht="25" customHeight="1">
      <c r="A204" s="14" t="s">
        <v>417</v>
      </c>
      <c r="B204" s="14"/>
      <c r="C204" s="15" t="s">
        <v>394</v>
      </c>
      <c r="D204" s="15"/>
      <c r="E204" s="15"/>
      <c r="F204" s="15"/>
      <c r="G204" s="15"/>
    </row>
    <row r="205" ht="15" customHeight="1">
</row>
    <row r="206" ht="25" customHeight="1">
      <c r="A206" s="3" t="s">
        <v>492</v>
      </c>
      <c r="B206" s="3"/>
      <c r="C206" s="3"/>
      <c r="D206" s="3"/>
      <c r="E206" s="3"/>
      <c r="F206" s="3"/>
      <c r="G206" s="3"/>
    </row>
    <row r="207" ht="15" customHeight="1">
</row>
    <row r="208" ht="60" customHeight="1">
      <c r="A208" s="7" t="s">
        <v>324</v>
      </c>
      <c r="B208" s="7" t="s">
        <v>473</v>
      </c>
      <c r="C208" s="7"/>
      <c r="D208" s="7"/>
      <c r="E208" s="7" t="s">
        <v>493</v>
      </c>
      <c r="F208" s="7" t="s">
        <v>494</v>
      </c>
      <c r="G208" s="7" t="s">
        <v>495</v>
      </c>
    </row>
    <row r="209" ht="20" customHeight="1">
      <c r="A209" s="7" t="s">
        <v>59</v>
      </c>
      <c r="B209" s="7" t="s">
        <v>59</v>
      </c>
      <c r="C209" s="7"/>
      <c r="D209" s="7"/>
      <c r="E209" s="7" t="s">
        <v>59</v>
      </c>
      <c r="F209" s="7" t="s">
        <v>59</v>
      </c>
      <c r="G209" s="7" t="s">
        <v>59</v>
      </c>
    </row>
    <row r="210" ht="20" customHeight="1">
</row>
    <row r="211" ht="25" customHeight="1">
      <c r="A211" s="14" t="s">
        <v>417</v>
      </c>
      <c r="B211" s="14"/>
      <c r="C211" s="15" t="s">
        <v>388</v>
      </c>
      <c r="D211" s="15"/>
      <c r="E211" s="15"/>
      <c r="F211" s="15"/>
      <c r="G211" s="15"/>
    </row>
    <row r="212" ht="15" customHeight="1">
</row>
    <row r="213" ht="25" customHeight="1">
      <c r="A213" s="3" t="s">
        <v>498</v>
      </c>
      <c r="B213" s="3"/>
      <c r="C213" s="3"/>
      <c r="D213" s="3"/>
      <c r="E213" s="3"/>
      <c r="F213" s="3"/>
      <c r="G213" s="3"/>
    </row>
    <row r="214" ht="15" customHeight="1">
</row>
    <row r="215" ht="50" customHeight="1">
      <c r="A215" s="7" t="s">
        <v>324</v>
      </c>
      <c r="B215" s="7" t="s">
        <v>47</v>
      </c>
      <c r="C215" s="7"/>
      <c r="D215" s="7"/>
      <c r="E215" s="7" t="s">
        <v>469</v>
      </c>
      <c r="F215" s="7" t="s">
        <v>470</v>
      </c>
      <c r="G215" s="7" t="s">
        <v>471</v>
      </c>
    </row>
    <row r="216" ht="20" customHeight="1">
      <c r="A216" s="7" t="s">
        <v>59</v>
      </c>
      <c r="B216" s="7" t="s">
        <v>59</v>
      </c>
      <c r="C216" s="7"/>
      <c r="D216" s="7"/>
      <c r="E216" s="7" t="s">
        <v>59</v>
      </c>
      <c r="F216" s="7" t="s">
        <v>59</v>
      </c>
      <c r="G216" s="7" t="s">
        <v>59</v>
      </c>
    </row>
    <row r="217" ht="20" customHeight="1">
</row>
    <row r="218" ht="25" customHeight="1">
      <c r="A218" s="14" t="s">
        <v>417</v>
      </c>
      <c r="B218" s="14"/>
      <c r="C218" s="15" t="s">
        <v>391</v>
      </c>
      <c r="D218" s="15"/>
      <c r="E218" s="15"/>
      <c r="F218" s="15"/>
      <c r="G218" s="15"/>
    </row>
    <row r="219" ht="15" customHeight="1">
</row>
    <row r="220" ht="25" customHeight="1">
      <c r="A220" s="3" t="s">
        <v>498</v>
      </c>
      <c r="B220" s="3"/>
      <c r="C220" s="3"/>
      <c r="D220" s="3"/>
      <c r="E220" s="3"/>
      <c r="F220" s="3"/>
      <c r="G220" s="3"/>
    </row>
    <row r="221" ht="15" customHeight="1">
</row>
    <row r="222" ht="50" customHeight="1">
      <c r="A222" s="7" t="s">
        <v>324</v>
      </c>
      <c r="B222" s="7" t="s">
        <v>47</v>
      </c>
      <c r="C222" s="7"/>
      <c r="D222" s="7"/>
      <c r="E222" s="7" t="s">
        <v>469</v>
      </c>
      <c r="F222" s="7" t="s">
        <v>470</v>
      </c>
      <c r="G222" s="7" t="s">
        <v>471</v>
      </c>
    </row>
    <row r="223" ht="20" customHeight="1">
      <c r="A223" s="7" t="s">
        <v>59</v>
      </c>
      <c r="B223" s="7" t="s">
        <v>59</v>
      </c>
      <c r="C223" s="7"/>
      <c r="D223" s="7"/>
      <c r="E223" s="7" t="s">
        <v>59</v>
      </c>
      <c r="F223" s="7" t="s">
        <v>59</v>
      </c>
      <c r="G223" s="7" t="s">
        <v>59</v>
      </c>
    </row>
    <row r="224" ht="20" customHeight="1">
</row>
    <row r="225" ht="25" customHeight="1">
      <c r="A225" s="14" t="s">
        <v>417</v>
      </c>
      <c r="B225" s="14"/>
      <c r="C225" s="15" t="s">
        <v>394</v>
      </c>
      <c r="D225" s="15"/>
      <c r="E225" s="15"/>
      <c r="F225" s="15"/>
      <c r="G225" s="15"/>
    </row>
    <row r="226" ht="15" customHeight="1">
</row>
    <row r="227" ht="25" customHeight="1">
      <c r="A227" s="3" t="s">
        <v>498</v>
      </c>
      <c r="B227" s="3"/>
      <c r="C227" s="3"/>
      <c r="D227" s="3"/>
      <c r="E227" s="3"/>
      <c r="F227" s="3"/>
      <c r="G227" s="3"/>
    </row>
    <row r="228" ht="15" customHeight="1">
</row>
    <row r="229" ht="50" customHeight="1">
      <c r="A229" s="7" t="s">
        <v>324</v>
      </c>
      <c r="B229" s="7" t="s">
        <v>47</v>
      </c>
      <c r="C229" s="7"/>
      <c r="D229" s="7"/>
      <c r="E229" s="7" t="s">
        <v>469</v>
      </c>
      <c r="F229" s="7" t="s">
        <v>470</v>
      </c>
      <c r="G229" s="7" t="s">
        <v>471</v>
      </c>
    </row>
    <row r="230" ht="20" customHeight="1">
      <c r="A230" s="7" t="s">
        <v>59</v>
      </c>
      <c r="B230" s="7" t="s">
        <v>59</v>
      </c>
      <c r="C230" s="7"/>
      <c r="D230" s="7"/>
      <c r="E230" s="7" t="s">
        <v>59</v>
      </c>
      <c r="F230" s="7" t="s">
        <v>59</v>
      </c>
      <c r="G230" s="7" t="s">
        <v>59</v>
      </c>
    </row>
    <row r="231" ht="20" customHeight="1">
</row>
    <row r="232" ht="25" customHeight="1">
      <c r="A232" s="14" t="s">
        <v>417</v>
      </c>
      <c r="B232" s="14"/>
      <c r="C232" s="15" t="s">
        <v>388</v>
      </c>
      <c r="D232" s="15"/>
      <c r="E232" s="15"/>
      <c r="F232" s="15"/>
      <c r="G232" s="15"/>
    </row>
    <row r="233" ht="15" customHeight="1">
</row>
    <row r="234" ht="25" customHeight="1">
      <c r="A234" s="3" t="s">
        <v>499</v>
      </c>
      <c r="B234" s="3"/>
      <c r="C234" s="3"/>
      <c r="D234" s="3"/>
      <c r="E234" s="3"/>
      <c r="F234" s="3"/>
      <c r="G234" s="3"/>
    </row>
    <row r="235" ht="15" customHeight="1">
</row>
    <row r="236" ht="50" customHeight="1">
      <c r="A236" s="7" t="s">
        <v>324</v>
      </c>
      <c r="B236" s="7" t="s">
        <v>47</v>
      </c>
      <c r="C236" s="7"/>
      <c r="D236" s="7"/>
      <c r="E236" s="7" t="s">
        <v>469</v>
      </c>
      <c r="F236" s="7" t="s">
        <v>470</v>
      </c>
      <c r="G236" s="7" t="s">
        <v>471</v>
      </c>
    </row>
    <row r="237" ht="20" customHeight="1">
      <c r="A237" s="7" t="s">
        <v>59</v>
      </c>
      <c r="B237" s="7" t="s">
        <v>59</v>
      </c>
      <c r="C237" s="7"/>
      <c r="D237" s="7"/>
      <c r="E237" s="7" t="s">
        <v>59</v>
      </c>
      <c r="F237" s="7" t="s">
        <v>59</v>
      </c>
      <c r="G237" s="7" t="s">
        <v>59</v>
      </c>
    </row>
    <row r="238" ht="20" customHeight="1">
</row>
    <row r="239" ht="25" customHeight="1">
      <c r="A239" s="14" t="s">
        <v>417</v>
      </c>
      <c r="B239" s="14"/>
      <c r="C239" s="15" t="s">
        <v>391</v>
      </c>
      <c r="D239" s="15"/>
      <c r="E239" s="15"/>
      <c r="F239" s="15"/>
      <c r="G239" s="15"/>
    </row>
    <row r="240" ht="15" customHeight="1">
</row>
    <row r="241" ht="25" customHeight="1">
      <c r="A241" s="3" t="s">
        <v>499</v>
      </c>
      <c r="B241" s="3"/>
      <c r="C241" s="3"/>
      <c r="D241" s="3"/>
      <c r="E241" s="3"/>
      <c r="F241" s="3"/>
      <c r="G241" s="3"/>
    </row>
    <row r="242" ht="15" customHeight="1">
</row>
    <row r="243" ht="50" customHeight="1">
      <c r="A243" s="7" t="s">
        <v>324</v>
      </c>
      <c r="B243" s="7" t="s">
        <v>47</v>
      </c>
      <c r="C243" s="7"/>
      <c r="D243" s="7"/>
      <c r="E243" s="7" t="s">
        <v>469</v>
      </c>
      <c r="F243" s="7" t="s">
        <v>470</v>
      </c>
      <c r="G243" s="7" t="s">
        <v>471</v>
      </c>
    </row>
    <row r="244" ht="20" customHeight="1">
      <c r="A244" s="7" t="s">
        <v>59</v>
      </c>
      <c r="B244" s="7" t="s">
        <v>59</v>
      </c>
      <c r="C244" s="7"/>
      <c r="D244" s="7"/>
      <c r="E244" s="7" t="s">
        <v>59</v>
      </c>
      <c r="F244" s="7" t="s">
        <v>59</v>
      </c>
      <c r="G244" s="7" t="s">
        <v>59</v>
      </c>
    </row>
    <row r="245" ht="20" customHeight="1">
</row>
    <row r="246" ht="25" customHeight="1">
      <c r="A246" s="14" t="s">
        <v>417</v>
      </c>
      <c r="B246" s="14"/>
      <c r="C246" s="15" t="s">
        <v>394</v>
      </c>
      <c r="D246" s="15"/>
      <c r="E246" s="15"/>
      <c r="F246" s="15"/>
      <c r="G246" s="15"/>
    </row>
    <row r="247" ht="15" customHeight="1">
</row>
    <row r="248" ht="25" customHeight="1">
      <c r="A248" s="3" t="s">
        <v>499</v>
      </c>
      <c r="B248" s="3"/>
      <c r="C248" s="3"/>
      <c r="D248" s="3"/>
      <c r="E248" s="3"/>
      <c r="F248" s="3"/>
      <c r="G248" s="3"/>
    </row>
    <row r="249" ht="15" customHeight="1">
</row>
    <row r="250" ht="50" customHeight="1">
      <c r="A250" s="7" t="s">
        <v>324</v>
      </c>
      <c r="B250" s="7" t="s">
        <v>47</v>
      </c>
      <c r="C250" s="7"/>
      <c r="D250" s="7"/>
      <c r="E250" s="7" t="s">
        <v>469</v>
      </c>
      <c r="F250" s="7" t="s">
        <v>470</v>
      </c>
      <c r="G250" s="7" t="s">
        <v>471</v>
      </c>
    </row>
    <row r="251" ht="20" customHeight="1">
      <c r="A251" s="7" t="s">
        <v>59</v>
      </c>
      <c r="B251" s="7" t="s">
        <v>59</v>
      </c>
      <c r="C251" s="7"/>
      <c r="D251" s="7"/>
      <c r="E251" s="7" t="s">
        <v>59</v>
      </c>
      <c r="F251" s="7" t="s">
        <v>59</v>
      </c>
      <c r="G251" s="7" t="s">
        <v>59</v>
      </c>
    </row>
  </sheetData>
  <sheetProtection password="A590" sheet="1" objects="1" scenarios="1"/>
  <mergeCells>
    <mergeCell ref="A2:B2"/>
    <mergeCell ref="C2:G2"/>
    <mergeCell ref="A4:G4"/>
    <mergeCell ref="B6:C6"/>
    <mergeCell ref="B7:C7"/>
    <mergeCell ref="A9:B9"/>
    <mergeCell ref="C9:G9"/>
    <mergeCell ref="A11:G11"/>
    <mergeCell ref="B13:C13"/>
    <mergeCell ref="B14:C14"/>
    <mergeCell ref="A16:B16"/>
    <mergeCell ref="C16:G16"/>
    <mergeCell ref="A18:G18"/>
    <mergeCell ref="B20:C20"/>
    <mergeCell ref="B21:C21"/>
    <mergeCell ref="A23:B23"/>
    <mergeCell ref="C23:G23"/>
    <mergeCell ref="A24:B24"/>
    <mergeCell ref="C24:G24"/>
    <mergeCell ref="A25:B25"/>
    <mergeCell ref="C25:G25"/>
    <mergeCell ref="A27:G27"/>
    <mergeCell ref="B29:C29"/>
    <mergeCell ref="B30:C30"/>
    <mergeCell ref="B31:C31"/>
    <mergeCell ref="A32:F32"/>
    <mergeCell ref="A34:B34"/>
    <mergeCell ref="C34:G34"/>
    <mergeCell ref="A35:B35"/>
    <mergeCell ref="C35:G35"/>
    <mergeCell ref="A36:B36"/>
    <mergeCell ref="C36:G36"/>
    <mergeCell ref="A38:G38"/>
    <mergeCell ref="B40:C40"/>
    <mergeCell ref="B41:C41"/>
    <mergeCell ref="B42:C42"/>
    <mergeCell ref="A43:F43"/>
    <mergeCell ref="A45:B45"/>
    <mergeCell ref="C45:G45"/>
    <mergeCell ref="A46:B46"/>
    <mergeCell ref="C46:G46"/>
    <mergeCell ref="A47:B47"/>
    <mergeCell ref="C47:G47"/>
    <mergeCell ref="A49:G49"/>
    <mergeCell ref="B51:C51"/>
    <mergeCell ref="B52:C52"/>
    <mergeCell ref="B53:C53"/>
    <mergeCell ref="A54:F54"/>
    <mergeCell ref="A56:B56"/>
    <mergeCell ref="C56:G56"/>
    <mergeCell ref="A57:B57"/>
    <mergeCell ref="C57:G57"/>
    <mergeCell ref="A58:B58"/>
    <mergeCell ref="C58:G58"/>
    <mergeCell ref="A60:G60"/>
    <mergeCell ref="B62:E62"/>
    <mergeCell ref="B63:E63"/>
    <mergeCell ref="B64:E64"/>
    <mergeCell ref="B65:E65"/>
    <mergeCell ref="B66:E66"/>
    <mergeCell ref="B67:E67"/>
    <mergeCell ref="B68:E68"/>
    <mergeCell ref="B69:E69"/>
    <mergeCell ref="A70:F70"/>
    <mergeCell ref="A72:B72"/>
    <mergeCell ref="C72:G72"/>
    <mergeCell ref="A73:B73"/>
    <mergeCell ref="C73:G73"/>
    <mergeCell ref="A74:B74"/>
    <mergeCell ref="C74:G74"/>
    <mergeCell ref="A76:G76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A90:F90"/>
    <mergeCell ref="A92:B92"/>
    <mergeCell ref="C92:G92"/>
    <mergeCell ref="A93:B93"/>
    <mergeCell ref="C93:G93"/>
    <mergeCell ref="A94:B94"/>
    <mergeCell ref="C94:G94"/>
    <mergeCell ref="A96:G96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A106:F106"/>
    <mergeCell ref="A108:B108"/>
    <mergeCell ref="C108:G108"/>
    <mergeCell ref="A109:B109"/>
    <mergeCell ref="C109:G109"/>
    <mergeCell ref="A110:B110"/>
    <mergeCell ref="C110:G110"/>
    <mergeCell ref="A112:G112"/>
    <mergeCell ref="B114:E114"/>
    <mergeCell ref="B115:E115"/>
    <mergeCell ref="B116:E116"/>
    <mergeCell ref="B117:E117"/>
    <mergeCell ref="B118:E118"/>
    <mergeCell ref="B119:E119"/>
    <mergeCell ref="B120:E120"/>
    <mergeCell ref="A121:F121"/>
    <mergeCell ref="A123:B123"/>
    <mergeCell ref="C123:G123"/>
    <mergeCell ref="A124:B124"/>
    <mergeCell ref="C124:G124"/>
    <mergeCell ref="A125:B125"/>
    <mergeCell ref="C125:G125"/>
    <mergeCell ref="A127:G127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A137:F137"/>
    <mergeCell ref="A139:B139"/>
    <mergeCell ref="C139:G139"/>
    <mergeCell ref="A140:B140"/>
    <mergeCell ref="C140:G140"/>
    <mergeCell ref="A141:B141"/>
    <mergeCell ref="C141:G141"/>
    <mergeCell ref="A143:G143"/>
    <mergeCell ref="B145:E145"/>
    <mergeCell ref="B146:E146"/>
    <mergeCell ref="B147:E147"/>
    <mergeCell ref="B148:E148"/>
    <mergeCell ref="B149:E149"/>
    <mergeCell ref="B150:E150"/>
    <mergeCell ref="B151:E151"/>
    <mergeCell ref="A152:F152"/>
    <mergeCell ref="A154:B154"/>
    <mergeCell ref="C154:G154"/>
    <mergeCell ref="A156:G156"/>
    <mergeCell ref="B158:D158"/>
    <mergeCell ref="B159:D159"/>
    <mergeCell ref="A161:B161"/>
    <mergeCell ref="C161:G161"/>
    <mergeCell ref="A163:G163"/>
    <mergeCell ref="B165:D165"/>
    <mergeCell ref="B166:D166"/>
    <mergeCell ref="A168:B168"/>
    <mergeCell ref="C168:G168"/>
    <mergeCell ref="A170:G170"/>
    <mergeCell ref="B172:D172"/>
    <mergeCell ref="B173:D173"/>
    <mergeCell ref="A175:B175"/>
    <mergeCell ref="C175:G175"/>
    <mergeCell ref="A176:B176"/>
    <mergeCell ref="C176:G176"/>
    <mergeCell ref="A177:B177"/>
    <mergeCell ref="C177:G177"/>
    <mergeCell ref="A179:G179"/>
    <mergeCell ref="B181:D181"/>
    <mergeCell ref="B182:D182"/>
    <mergeCell ref="B183:D183"/>
    <mergeCell ref="A184:F184"/>
    <mergeCell ref="A186:B186"/>
    <mergeCell ref="C186:G186"/>
    <mergeCell ref="A187:B187"/>
    <mergeCell ref="C187:G187"/>
    <mergeCell ref="A188:B188"/>
    <mergeCell ref="C188:G188"/>
    <mergeCell ref="A190:G190"/>
    <mergeCell ref="B192:D192"/>
    <mergeCell ref="B193:D193"/>
    <mergeCell ref="B194:D194"/>
    <mergeCell ref="A195:F195"/>
    <mergeCell ref="A197:B197"/>
    <mergeCell ref="C197:G197"/>
    <mergeCell ref="A199:G199"/>
    <mergeCell ref="B201:D201"/>
    <mergeCell ref="B202:D202"/>
    <mergeCell ref="A204:B204"/>
    <mergeCell ref="C204:G204"/>
    <mergeCell ref="A206:G206"/>
    <mergeCell ref="B208:D208"/>
    <mergeCell ref="B209:D209"/>
    <mergeCell ref="A211:B211"/>
    <mergeCell ref="C211:G211"/>
    <mergeCell ref="A213:G213"/>
    <mergeCell ref="B215:D215"/>
    <mergeCell ref="B216:D216"/>
    <mergeCell ref="A218:B218"/>
    <mergeCell ref="C218:G218"/>
    <mergeCell ref="A220:G220"/>
    <mergeCell ref="B222:D222"/>
    <mergeCell ref="B223:D223"/>
    <mergeCell ref="A225:B225"/>
    <mergeCell ref="C225:G225"/>
    <mergeCell ref="A227:G227"/>
    <mergeCell ref="B229:D229"/>
    <mergeCell ref="B230:D230"/>
    <mergeCell ref="A232:B232"/>
    <mergeCell ref="C232:G232"/>
    <mergeCell ref="A234:G234"/>
    <mergeCell ref="B236:D236"/>
    <mergeCell ref="B237:D237"/>
    <mergeCell ref="A239:B239"/>
    <mergeCell ref="C239:G239"/>
    <mergeCell ref="A241:G241"/>
    <mergeCell ref="B243:D243"/>
    <mergeCell ref="B244:D244"/>
    <mergeCell ref="A246:B246"/>
    <mergeCell ref="C246:G246"/>
    <mergeCell ref="A248:G248"/>
    <mergeCell ref="B250:D250"/>
    <mergeCell ref="B251:D251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&amp;K00-00924290.RBS.316884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14" t="s">
        <v>414</v>
      </c>
      <c r="B2" s="14"/>
      <c r="C2" s="15" t="s">
        <v>247</v>
      </c>
      <c r="D2" s="15"/>
      <c r="E2" s="15"/>
      <c r="F2" s="15"/>
      <c r="G2" s="15"/>
    </row>
    <row r="3" ht="20" customHeight="1">
      <c r="A3" s="14" t="s">
        <v>415</v>
      </c>
      <c r="B3" s="14"/>
      <c r="C3" s="15" t="s">
        <v>416</v>
      </c>
      <c r="D3" s="15"/>
      <c r="E3" s="15"/>
      <c r="F3" s="15"/>
      <c r="G3" s="15"/>
    </row>
    <row r="4" ht="25" customHeight="1">
      <c r="A4" s="14" t="s">
        <v>417</v>
      </c>
      <c r="B4" s="14"/>
      <c r="C4" s="15" t="s">
        <v>388</v>
      </c>
      <c r="D4" s="15"/>
      <c r="E4" s="15"/>
      <c r="F4" s="15"/>
      <c r="G4" s="15"/>
    </row>
    <row r="5" ht="15" customHeight="1">
</row>
    <row r="6" ht="25" customHeight="1">
      <c r="A6" s="3" t="s">
        <v>500</v>
      </c>
      <c r="B6" s="3"/>
      <c r="C6" s="3"/>
      <c r="D6" s="3"/>
      <c r="E6" s="3"/>
      <c r="F6" s="3"/>
      <c r="G6" s="3"/>
    </row>
    <row r="7" ht="15" customHeight="1">
</row>
    <row r="8" ht="50" customHeight="1">
      <c r="A8" s="7" t="s">
        <v>324</v>
      </c>
      <c r="B8" s="7" t="s">
        <v>473</v>
      </c>
      <c r="C8" s="7"/>
      <c r="D8" s="7" t="s">
        <v>501</v>
      </c>
      <c r="E8" s="7" t="s">
        <v>502</v>
      </c>
      <c r="F8" s="7" t="s">
        <v>503</v>
      </c>
      <c r="G8" s="7" t="s">
        <v>504</v>
      </c>
    </row>
    <row r="9" ht="15" customHeight="1">
      <c r="A9" s="7">
        <v>1</v>
      </c>
      <c r="B9" s="7">
        <v>2</v>
      </c>
      <c r="C9" s="7"/>
      <c r="D9" s="7">
        <v>3</v>
      </c>
      <c r="E9" s="7">
        <v>4</v>
      </c>
      <c r="F9" s="7">
        <v>5</v>
      </c>
      <c r="G9" s="7">
        <v>6</v>
      </c>
    </row>
    <row r="10" ht="40" customHeight="1">
      <c r="A10" s="7" t="s">
        <v>505</v>
      </c>
      <c r="B10" s="8" t="s">
        <v>506</v>
      </c>
      <c r="C10" s="8"/>
      <c r="D10" s="7" t="s">
        <v>507</v>
      </c>
      <c r="E10" s="11">
        <v>1</v>
      </c>
      <c r="F10" s="11">
        <v>6953.76</v>
      </c>
      <c r="G10" s="11">
        <v>6953.76</v>
      </c>
    </row>
    <row r="11" ht="25" customHeight="1">
      <c r="A11" s="16" t="s">
        <v>508</v>
      </c>
      <c r="B11" s="16"/>
      <c r="C11" s="16"/>
      <c r="D11" s="16"/>
      <c r="E11" s="13">
        <f>SUBTOTAL(9,E10:E10)</f>
      </c>
      <c r="F11" s="13" t="s">
        <v>332</v>
      </c>
      <c r="G11" s="13">
        <f>SUBTOTAL(9,G10:G10)</f>
      </c>
    </row>
    <row r="12" ht="25" customHeight="1">
      <c r="A12" s="16" t="s">
        <v>509</v>
      </c>
      <c r="B12" s="16"/>
      <c r="C12" s="16"/>
      <c r="D12" s="16"/>
      <c r="E12" s="16"/>
      <c r="F12" s="16"/>
      <c r="G12" s="13">
        <f>SUBTOTAL(9,G10:G11)</f>
      </c>
    </row>
    <row r="13" ht="25" customHeight="1">
</row>
    <row r="14" ht="20" customHeight="1">
      <c r="A14" s="14" t="s">
        <v>414</v>
      </c>
      <c r="B14" s="14"/>
      <c r="C14" s="15" t="s">
        <v>247</v>
      </c>
      <c r="D14" s="15"/>
      <c r="E14" s="15"/>
      <c r="F14" s="15"/>
      <c r="G14" s="15"/>
    </row>
    <row r="15" ht="20" customHeight="1">
      <c r="A15" s="14" t="s">
        <v>415</v>
      </c>
      <c r="B15" s="14"/>
      <c r="C15" s="15" t="s">
        <v>416</v>
      </c>
      <c r="D15" s="15"/>
      <c r="E15" s="15"/>
      <c r="F15" s="15"/>
      <c r="G15" s="15"/>
    </row>
    <row r="16" ht="25" customHeight="1">
      <c r="A16" s="14" t="s">
        <v>417</v>
      </c>
      <c r="B16" s="14"/>
      <c r="C16" s="15" t="s">
        <v>388</v>
      </c>
      <c r="D16" s="15"/>
      <c r="E16" s="15"/>
      <c r="F16" s="15"/>
      <c r="G16" s="15"/>
    </row>
    <row r="17" ht="15" customHeight="1">
</row>
    <row r="18" ht="25" customHeight="1">
      <c r="A18" s="3" t="s">
        <v>510</v>
      </c>
      <c r="B18" s="3"/>
      <c r="C18" s="3"/>
      <c r="D18" s="3"/>
      <c r="E18" s="3"/>
      <c r="F18" s="3"/>
      <c r="G18" s="3"/>
    </row>
    <row r="19" ht="15" customHeight="1">
</row>
    <row r="20" ht="50" customHeight="1">
      <c r="A20" s="7" t="s">
        <v>324</v>
      </c>
      <c r="B20" s="7" t="s">
        <v>473</v>
      </c>
      <c r="C20" s="7"/>
      <c r="D20" s="7" t="s">
        <v>501</v>
      </c>
      <c r="E20" s="7" t="s">
        <v>502</v>
      </c>
      <c r="F20" s="7" t="s">
        <v>503</v>
      </c>
      <c r="G20" s="7" t="s">
        <v>504</v>
      </c>
    </row>
    <row r="21" ht="15" customHeight="1">
      <c r="A21" s="7">
        <v>1</v>
      </c>
      <c r="B21" s="7">
        <v>2</v>
      </c>
      <c r="C21" s="7"/>
      <c r="D21" s="7">
        <v>3</v>
      </c>
      <c r="E21" s="7">
        <v>4</v>
      </c>
      <c r="F21" s="7">
        <v>5</v>
      </c>
      <c r="G21" s="7">
        <v>6</v>
      </c>
    </row>
    <row r="22" ht="40" customHeight="1">
      <c r="A22" s="7" t="s">
        <v>452</v>
      </c>
      <c r="B22" s="8" t="s">
        <v>511</v>
      </c>
      <c r="C22" s="8"/>
      <c r="D22" s="7" t="s">
        <v>388</v>
      </c>
      <c r="E22" s="11">
        <v>1</v>
      </c>
      <c r="F22" s="11">
        <v>4830</v>
      </c>
      <c r="G22" s="11">
        <v>4830</v>
      </c>
    </row>
    <row r="23" ht="25" customHeight="1">
      <c r="A23" s="16" t="s">
        <v>508</v>
      </c>
      <c r="B23" s="16"/>
      <c r="C23" s="16"/>
      <c r="D23" s="16"/>
      <c r="E23" s="13">
        <f>SUBTOTAL(9,E22:E22)</f>
      </c>
      <c r="F23" s="13" t="s">
        <v>332</v>
      </c>
      <c r="G23" s="13">
        <f>SUBTOTAL(9,G22:G22)</f>
      </c>
    </row>
    <row r="24" ht="40" customHeight="1">
      <c r="A24" s="7" t="s">
        <v>512</v>
      </c>
      <c r="B24" s="8" t="s">
        <v>513</v>
      </c>
      <c r="C24" s="8"/>
      <c r="D24" s="7" t="s">
        <v>507</v>
      </c>
      <c r="E24" s="11">
        <v>1</v>
      </c>
      <c r="F24" s="11">
        <v>116030</v>
      </c>
      <c r="G24" s="11">
        <v>116030</v>
      </c>
    </row>
    <row r="25" ht="25" customHeight="1">
      <c r="A25" s="16" t="s">
        <v>508</v>
      </c>
      <c r="B25" s="16"/>
      <c r="C25" s="16"/>
      <c r="D25" s="16"/>
      <c r="E25" s="13">
        <f>SUBTOTAL(9,E24:E24)</f>
      </c>
      <c r="F25" s="13" t="s">
        <v>332</v>
      </c>
      <c r="G25" s="13">
        <f>SUBTOTAL(9,G24:G24)</f>
      </c>
    </row>
    <row r="26" ht="40" customHeight="1">
      <c r="A26" s="7" t="s">
        <v>514</v>
      </c>
      <c r="B26" s="8" t="s">
        <v>515</v>
      </c>
      <c r="C26" s="8"/>
      <c r="D26" s="7" t="s">
        <v>507</v>
      </c>
      <c r="E26" s="11">
        <v>1</v>
      </c>
      <c r="F26" s="11">
        <v>15894.3</v>
      </c>
      <c r="G26" s="11">
        <v>15894.3</v>
      </c>
    </row>
    <row r="27" ht="25" customHeight="1">
      <c r="A27" s="16" t="s">
        <v>508</v>
      </c>
      <c r="B27" s="16"/>
      <c r="C27" s="16"/>
      <c r="D27" s="16"/>
      <c r="E27" s="13">
        <f>SUBTOTAL(9,E26:E26)</f>
      </c>
      <c r="F27" s="13" t="s">
        <v>332</v>
      </c>
      <c r="G27" s="13">
        <f>SUBTOTAL(9,G26:G26)</f>
      </c>
    </row>
    <row r="28" ht="40" customHeight="1">
      <c r="A28" s="7" t="s">
        <v>516</v>
      </c>
      <c r="B28" s="8" t="s">
        <v>517</v>
      </c>
      <c r="C28" s="8"/>
      <c r="D28" s="7" t="s">
        <v>388</v>
      </c>
      <c r="E28" s="11">
        <v>1</v>
      </c>
      <c r="F28" s="11">
        <v>7140</v>
      </c>
      <c r="G28" s="11">
        <v>7140</v>
      </c>
    </row>
    <row r="29" ht="25" customHeight="1">
      <c r="A29" s="16" t="s">
        <v>508</v>
      </c>
      <c r="B29" s="16"/>
      <c r="C29" s="16"/>
      <c r="D29" s="16"/>
      <c r="E29" s="13">
        <f>SUBTOTAL(9,E28:E28)</f>
      </c>
      <c r="F29" s="13" t="s">
        <v>332</v>
      </c>
      <c r="G29" s="13">
        <f>SUBTOTAL(9,G28:G28)</f>
      </c>
    </row>
    <row r="30" ht="25" customHeight="1">
      <c r="A30" s="16" t="s">
        <v>509</v>
      </c>
      <c r="B30" s="16"/>
      <c r="C30" s="16"/>
      <c r="D30" s="16"/>
      <c r="E30" s="16"/>
      <c r="F30" s="16"/>
      <c r="G30" s="13">
        <f>SUBTOTAL(9,G22:G29)</f>
      </c>
    </row>
    <row r="31" ht="25" customHeight="1">
</row>
    <row r="32" ht="20" customHeight="1">
      <c r="A32" s="14" t="s">
        <v>414</v>
      </c>
      <c r="B32" s="14"/>
      <c r="C32" s="15" t="s">
        <v>247</v>
      </c>
      <c r="D32" s="15"/>
      <c r="E32" s="15"/>
      <c r="F32" s="15"/>
      <c r="G32" s="15"/>
    </row>
    <row r="33" ht="20" customHeight="1">
      <c r="A33" s="14" t="s">
        <v>415</v>
      </c>
      <c r="B33" s="14"/>
      <c r="C33" s="15" t="s">
        <v>416</v>
      </c>
      <c r="D33" s="15"/>
      <c r="E33" s="15"/>
      <c r="F33" s="15"/>
      <c r="G33" s="15"/>
    </row>
    <row r="34" ht="25" customHeight="1">
      <c r="A34" s="14" t="s">
        <v>417</v>
      </c>
      <c r="B34" s="14"/>
      <c r="C34" s="15" t="s">
        <v>388</v>
      </c>
      <c r="D34" s="15"/>
      <c r="E34" s="15"/>
      <c r="F34" s="15"/>
      <c r="G34" s="15"/>
    </row>
    <row r="35" ht="15" customHeight="1">
</row>
    <row r="36" ht="25" customHeight="1">
      <c r="A36" s="3" t="s">
        <v>518</v>
      </c>
      <c r="B36" s="3"/>
      <c r="C36" s="3"/>
      <c r="D36" s="3"/>
      <c r="E36" s="3"/>
      <c r="F36" s="3"/>
      <c r="G36" s="3"/>
    </row>
    <row r="37" ht="15" customHeight="1">
</row>
    <row r="38" ht="50" customHeight="1">
      <c r="A38" s="7" t="s">
        <v>324</v>
      </c>
      <c r="B38" s="7" t="s">
        <v>473</v>
      </c>
      <c r="C38" s="7"/>
      <c r="D38" s="7" t="s">
        <v>501</v>
      </c>
      <c r="E38" s="7" t="s">
        <v>502</v>
      </c>
      <c r="F38" s="7" t="s">
        <v>503</v>
      </c>
      <c r="G38" s="7" t="s">
        <v>504</v>
      </c>
    </row>
    <row r="39" ht="15" customHeight="1">
      <c r="A39" s="7">
        <v>1</v>
      </c>
      <c r="B39" s="7">
        <v>2</v>
      </c>
      <c r="C39" s="7"/>
      <c r="D39" s="7">
        <v>3</v>
      </c>
      <c r="E39" s="7">
        <v>4</v>
      </c>
      <c r="F39" s="7">
        <v>5</v>
      </c>
      <c r="G39" s="7">
        <v>6</v>
      </c>
    </row>
    <row r="40" ht="40" customHeight="1">
      <c r="A40" s="7" t="s">
        <v>462</v>
      </c>
      <c r="B40" s="8" t="s">
        <v>519</v>
      </c>
      <c r="C40" s="8"/>
      <c r="D40" s="7" t="s">
        <v>388</v>
      </c>
      <c r="E40" s="11">
        <v>1</v>
      </c>
      <c r="F40" s="11">
        <v>10882.1</v>
      </c>
      <c r="G40" s="11">
        <v>10882.1</v>
      </c>
    </row>
    <row r="41" ht="25" customHeight="1">
      <c r="A41" s="16" t="s">
        <v>508</v>
      </c>
      <c r="B41" s="16"/>
      <c r="C41" s="16"/>
      <c r="D41" s="16"/>
      <c r="E41" s="13">
        <f>SUBTOTAL(9,E40:E40)</f>
      </c>
      <c r="F41" s="13" t="s">
        <v>332</v>
      </c>
      <c r="G41" s="13">
        <f>SUBTOTAL(9,G40:G40)</f>
      </c>
    </row>
    <row r="42" ht="40" customHeight="1">
      <c r="A42" s="7" t="s">
        <v>520</v>
      </c>
      <c r="B42" s="8" t="s">
        <v>521</v>
      </c>
      <c r="C42" s="8"/>
      <c r="D42" s="7" t="s">
        <v>507</v>
      </c>
      <c r="E42" s="11">
        <v>1</v>
      </c>
      <c r="F42" s="11">
        <v>72000</v>
      </c>
      <c r="G42" s="11">
        <v>72000</v>
      </c>
    </row>
    <row r="43" ht="25" customHeight="1">
      <c r="A43" s="16" t="s">
        <v>508</v>
      </c>
      <c r="B43" s="16"/>
      <c r="C43" s="16"/>
      <c r="D43" s="16"/>
      <c r="E43" s="13">
        <f>SUBTOTAL(9,E42:E42)</f>
      </c>
      <c r="F43" s="13" t="s">
        <v>332</v>
      </c>
      <c r="G43" s="13">
        <f>SUBTOTAL(9,G42:G42)</f>
      </c>
    </row>
    <row r="44" ht="40" customHeight="1">
      <c r="A44" s="7" t="s">
        <v>522</v>
      </c>
      <c r="B44" s="8" t="s">
        <v>523</v>
      </c>
      <c r="C44" s="8"/>
      <c r="D44" s="7" t="s">
        <v>507</v>
      </c>
      <c r="E44" s="11">
        <v>1</v>
      </c>
      <c r="F44" s="11">
        <v>10000</v>
      </c>
      <c r="G44" s="11">
        <v>10000</v>
      </c>
    </row>
    <row r="45" ht="25" customHeight="1">
      <c r="A45" s="16" t="s">
        <v>508</v>
      </c>
      <c r="B45" s="16"/>
      <c r="C45" s="16"/>
      <c r="D45" s="16"/>
      <c r="E45" s="13">
        <f>SUBTOTAL(9,E44:E44)</f>
      </c>
      <c r="F45" s="13" t="s">
        <v>332</v>
      </c>
      <c r="G45" s="13">
        <f>SUBTOTAL(9,G44:G44)</f>
      </c>
    </row>
    <row r="46" ht="40" customHeight="1">
      <c r="A46" s="7" t="s">
        <v>524</v>
      </c>
      <c r="B46" s="8" t="s">
        <v>525</v>
      </c>
      <c r="C46" s="8"/>
      <c r="D46" s="7" t="s">
        <v>507</v>
      </c>
      <c r="E46" s="11">
        <v>1</v>
      </c>
      <c r="F46" s="11">
        <v>6000</v>
      </c>
      <c r="G46" s="11">
        <v>6000</v>
      </c>
    </row>
    <row r="47" ht="25" customHeight="1">
      <c r="A47" s="16" t="s">
        <v>508</v>
      </c>
      <c r="B47" s="16"/>
      <c r="C47" s="16"/>
      <c r="D47" s="16"/>
      <c r="E47" s="13">
        <f>SUBTOTAL(9,E46:E46)</f>
      </c>
      <c r="F47" s="13" t="s">
        <v>332</v>
      </c>
      <c r="G47" s="13">
        <f>SUBTOTAL(9,G46:G46)</f>
      </c>
    </row>
    <row r="48" ht="40" customHeight="1">
      <c r="A48" s="7" t="s">
        <v>526</v>
      </c>
      <c r="B48" s="8" t="s">
        <v>527</v>
      </c>
      <c r="C48" s="8"/>
      <c r="D48" s="7" t="s">
        <v>507</v>
      </c>
      <c r="E48" s="11">
        <v>1</v>
      </c>
      <c r="F48" s="11">
        <v>12000</v>
      </c>
      <c r="G48" s="11">
        <v>12000</v>
      </c>
    </row>
    <row r="49" ht="25" customHeight="1">
      <c r="A49" s="16" t="s">
        <v>508</v>
      </c>
      <c r="B49" s="16"/>
      <c r="C49" s="16"/>
      <c r="D49" s="16"/>
      <c r="E49" s="13">
        <f>SUBTOTAL(9,E48:E48)</f>
      </c>
      <c r="F49" s="13" t="s">
        <v>332</v>
      </c>
      <c r="G49" s="13">
        <f>SUBTOTAL(9,G48:G48)</f>
      </c>
    </row>
    <row r="50" ht="40" customHeight="1">
      <c r="A50" s="7" t="s">
        <v>528</v>
      </c>
      <c r="B50" s="8" t="s">
        <v>529</v>
      </c>
      <c r="C50" s="8"/>
      <c r="D50" s="7" t="s">
        <v>388</v>
      </c>
      <c r="E50" s="11">
        <v>1</v>
      </c>
      <c r="F50" s="11">
        <v>16530.8</v>
      </c>
      <c r="G50" s="11">
        <v>16530.8</v>
      </c>
    </row>
    <row r="51" ht="25" customHeight="1">
      <c r="A51" s="16" t="s">
        <v>508</v>
      </c>
      <c r="B51" s="16"/>
      <c r="C51" s="16"/>
      <c r="D51" s="16"/>
      <c r="E51" s="13">
        <f>SUBTOTAL(9,E50:E50)</f>
      </c>
      <c r="F51" s="13" t="s">
        <v>332</v>
      </c>
      <c r="G51" s="13">
        <f>SUBTOTAL(9,G50:G50)</f>
      </c>
    </row>
    <row r="52" ht="40" customHeight="1">
      <c r="A52" s="7" t="s">
        <v>530</v>
      </c>
      <c r="B52" s="8" t="s">
        <v>531</v>
      </c>
      <c r="C52" s="8"/>
      <c r="D52" s="7" t="s">
        <v>388</v>
      </c>
      <c r="E52" s="11">
        <v>1</v>
      </c>
      <c r="F52" s="11">
        <v>10696.8</v>
      </c>
      <c r="G52" s="11">
        <v>10696.8</v>
      </c>
    </row>
    <row r="53" ht="25" customHeight="1">
      <c r="A53" s="16" t="s">
        <v>508</v>
      </c>
      <c r="B53" s="16"/>
      <c r="C53" s="16"/>
      <c r="D53" s="16"/>
      <c r="E53" s="13">
        <f>SUBTOTAL(9,E52:E52)</f>
      </c>
      <c r="F53" s="13" t="s">
        <v>332</v>
      </c>
      <c r="G53" s="13">
        <f>SUBTOTAL(9,G52:G52)</f>
      </c>
    </row>
    <row r="54" ht="40" customHeight="1">
      <c r="A54" s="7" t="s">
        <v>532</v>
      </c>
      <c r="B54" s="8" t="s">
        <v>533</v>
      </c>
      <c r="C54" s="8"/>
      <c r="D54" s="7" t="s">
        <v>388</v>
      </c>
      <c r="E54" s="11">
        <v>1</v>
      </c>
      <c r="F54" s="11">
        <v>12000</v>
      </c>
      <c r="G54" s="11">
        <v>12000</v>
      </c>
    </row>
    <row r="55" ht="25" customHeight="1">
      <c r="A55" s="16" t="s">
        <v>508</v>
      </c>
      <c r="B55" s="16"/>
      <c r="C55" s="16"/>
      <c r="D55" s="16"/>
      <c r="E55" s="13">
        <f>SUBTOTAL(9,E54:E54)</f>
      </c>
      <c r="F55" s="13" t="s">
        <v>332</v>
      </c>
      <c r="G55" s="13">
        <f>SUBTOTAL(9,G54:G54)</f>
      </c>
    </row>
    <row r="56" ht="40" customHeight="1">
      <c r="A56" s="7" t="s">
        <v>534</v>
      </c>
      <c r="B56" s="8" t="s">
        <v>535</v>
      </c>
      <c r="C56" s="8"/>
      <c r="D56" s="7" t="s">
        <v>388</v>
      </c>
      <c r="E56" s="11">
        <v>1</v>
      </c>
      <c r="F56" s="11">
        <v>24600</v>
      </c>
      <c r="G56" s="11">
        <v>24600</v>
      </c>
    </row>
    <row r="57" ht="25" customHeight="1">
      <c r="A57" s="16" t="s">
        <v>508</v>
      </c>
      <c r="B57" s="16"/>
      <c r="C57" s="16"/>
      <c r="D57" s="16"/>
      <c r="E57" s="13">
        <f>SUBTOTAL(9,E56:E56)</f>
      </c>
      <c r="F57" s="13" t="s">
        <v>332</v>
      </c>
      <c r="G57" s="13">
        <f>SUBTOTAL(9,G56:G56)</f>
      </c>
    </row>
    <row r="58" ht="25" customHeight="1">
      <c r="A58" s="16" t="s">
        <v>509</v>
      </c>
      <c r="B58" s="16"/>
      <c r="C58" s="16"/>
      <c r="D58" s="16"/>
      <c r="E58" s="16"/>
      <c r="F58" s="16"/>
      <c r="G58" s="13">
        <f>SUBTOTAL(9,G40:G57)</f>
      </c>
    </row>
    <row r="59" ht="25" customHeight="1">
</row>
    <row r="60" ht="20" customHeight="1">
      <c r="A60" s="14" t="s">
        <v>414</v>
      </c>
      <c r="B60" s="14"/>
      <c r="C60" s="15" t="s">
        <v>247</v>
      </c>
      <c r="D60" s="15"/>
      <c r="E60" s="15"/>
      <c r="F60" s="15"/>
      <c r="G60" s="15"/>
    </row>
    <row r="61" ht="20" customHeight="1">
      <c r="A61" s="14" t="s">
        <v>415</v>
      </c>
      <c r="B61" s="14"/>
      <c r="C61" s="15" t="s">
        <v>416</v>
      </c>
      <c r="D61" s="15"/>
      <c r="E61" s="15"/>
      <c r="F61" s="15"/>
      <c r="G61" s="15"/>
    </row>
    <row r="62" ht="25" customHeight="1">
      <c r="A62" s="14" t="s">
        <v>417</v>
      </c>
      <c r="B62" s="14"/>
      <c r="C62" s="15" t="s">
        <v>388</v>
      </c>
      <c r="D62" s="15"/>
      <c r="E62" s="15"/>
      <c r="F62" s="15"/>
      <c r="G62" s="15"/>
    </row>
    <row r="63" ht="15" customHeight="1">
</row>
    <row r="64" ht="25" customHeight="1">
      <c r="A64" s="3" t="s">
        <v>536</v>
      </c>
      <c r="B64" s="3"/>
      <c r="C64" s="3"/>
      <c r="D64" s="3"/>
      <c r="E64" s="3"/>
      <c r="F64" s="3"/>
      <c r="G64" s="3"/>
    </row>
    <row r="65" ht="15" customHeight="1">
</row>
    <row r="66" ht="50" customHeight="1">
      <c r="A66" s="7" t="s">
        <v>324</v>
      </c>
      <c r="B66" s="7" t="s">
        <v>473</v>
      </c>
      <c r="C66" s="7"/>
      <c r="D66" s="7" t="s">
        <v>501</v>
      </c>
      <c r="E66" s="7" t="s">
        <v>502</v>
      </c>
      <c r="F66" s="7" t="s">
        <v>503</v>
      </c>
      <c r="G66" s="7" t="s">
        <v>504</v>
      </c>
    </row>
    <row r="67" ht="15" customHeight="1">
      <c r="A67" s="7">
        <v>1</v>
      </c>
      <c r="B67" s="7">
        <v>2</v>
      </c>
      <c r="C67" s="7"/>
      <c r="D67" s="7">
        <v>3</v>
      </c>
      <c r="E67" s="7">
        <v>4</v>
      </c>
      <c r="F67" s="7">
        <v>5</v>
      </c>
      <c r="G67" s="7">
        <v>6</v>
      </c>
    </row>
    <row r="68" ht="40" customHeight="1">
      <c r="A68" s="7" t="s">
        <v>464</v>
      </c>
      <c r="B68" s="8" t="s">
        <v>537</v>
      </c>
      <c r="C68" s="8"/>
      <c r="D68" s="7" t="s">
        <v>388</v>
      </c>
      <c r="E68" s="11">
        <v>1</v>
      </c>
      <c r="F68" s="11">
        <v>12862.6</v>
      </c>
      <c r="G68" s="11">
        <v>12862.6</v>
      </c>
    </row>
    <row r="69" ht="25" customHeight="1">
      <c r="A69" s="16" t="s">
        <v>508</v>
      </c>
      <c r="B69" s="16"/>
      <c r="C69" s="16"/>
      <c r="D69" s="16"/>
      <c r="E69" s="13">
        <f>SUBTOTAL(9,E68:E68)</f>
      </c>
      <c r="F69" s="13" t="s">
        <v>332</v>
      </c>
      <c r="G69" s="13">
        <f>SUBTOTAL(9,G68:G68)</f>
      </c>
    </row>
    <row r="70" ht="40" customHeight="1">
      <c r="A70" s="7" t="s">
        <v>456</v>
      </c>
      <c r="B70" s="8" t="s">
        <v>538</v>
      </c>
      <c r="C70" s="8"/>
      <c r="D70" s="7" t="s">
        <v>388</v>
      </c>
      <c r="E70" s="11">
        <v>1</v>
      </c>
      <c r="F70" s="11">
        <v>31430.74</v>
      </c>
      <c r="G70" s="11">
        <v>31430.74</v>
      </c>
    </row>
    <row r="71" ht="25" customHeight="1">
      <c r="A71" s="16" t="s">
        <v>508</v>
      </c>
      <c r="B71" s="16"/>
      <c r="C71" s="16"/>
      <c r="D71" s="16"/>
      <c r="E71" s="13">
        <f>SUBTOTAL(9,E70:E70)</f>
      </c>
      <c r="F71" s="13" t="s">
        <v>332</v>
      </c>
      <c r="G71" s="13">
        <f>SUBTOTAL(9,G70:G70)</f>
      </c>
    </row>
    <row r="72" ht="40" customHeight="1">
      <c r="A72" s="7" t="s">
        <v>539</v>
      </c>
      <c r="B72" s="8" t="s">
        <v>540</v>
      </c>
      <c r="C72" s="8"/>
      <c r="D72" s="7" t="s">
        <v>507</v>
      </c>
      <c r="E72" s="11">
        <v>1</v>
      </c>
      <c r="F72" s="11">
        <v>32496</v>
      </c>
      <c r="G72" s="11">
        <v>32496</v>
      </c>
    </row>
    <row r="73" ht="25" customHeight="1">
      <c r="A73" s="16" t="s">
        <v>508</v>
      </c>
      <c r="B73" s="16"/>
      <c r="C73" s="16"/>
      <c r="D73" s="16"/>
      <c r="E73" s="13">
        <f>SUBTOTAL(9,E72:E72)</f>
      </c>
      <c r="F73" s="13" t="s">
        <v>332</v>
      </c>
      <c r="G73" s="13">
        <f>SUBTOTAL(9,G72:G72)</f>
      </c>
    </row>
    <row r="74" ht="40" customHeight="1">
      <c r="A74" s="7" t="s">
        <v>541</v>
      </c>
      <c r="B74" s="8" t="s">
        <v>542</v>
      </c>
      <c r="C74" s="8"/>
      <c r="D74" s="7" t="s">
        <v>388</v>
      </c>
      <c r="E74" s="11">
        <v>1</v>
      </c>
      <c r="F74" s="11">
        <v>328773.98</v>
      </c>
      <c r="G74" s="11">
        <v>328773.98</v>
      </c>
    </row>
    <row r="75" ht="25" customHeight="1">
      <c r="A75" s="16" t="s">
        <v>508</v>
      </c>
      <c r="B75" s="16"/>
      <c r="C75" s="16"/>
      <c r="D75" s="16"/>
      <c r="E75" s="13">
        <f>SUBTOTAL(9,E74:E74)</f>
      </c>
      <c r="F75" s="13" t="s">
        <v>332</v>
      </c>
      <c r="G75" s="13">
        <f>SUBTOTAL(9,G74:G74)</f>
      </c>
    </row>
    <row r="76" ht="40" customHeight="1">
      <c r="A76" s="7" t="s">
        <v>543</v>
      </c>
      <c r="B76" s="8" t="s">
        <v>544</v>
      </c>
      <c r="C76" s="8"/>
      <c r="D76" s="7" t="s">
        <v>388</v>
      </c>
      <c r="E76" s="11">
        <v>1</v>
      </c>
      <c r="F76" s="11">
        <v>69451.2</v>
      </c>
      <c r="G76" s="11">
        <v>69451.2</v>
      </c>
    </row>
    <row r="77" ht="25" customHeight="1">
      <c r="A77" s="16" t="s">
        <v>508</v>
      </c>
      <c r="B77" s="16"/>
      <c r="C77" s="16"/>
      <c r="D77" s="16"/>
      <c r="E77" s="13">
        <f>SUBTOTAL(9,E76:E76)</f>
      </c>
      <c r="F77" s="13" t="s">
        <v>332</v>
      </c>
      <c r="G77" s="13">
        <f>SUBTOTAL(9,G76:G76)</f>
      </c>
    </row>
    <row r="78" ht="40" customHeight="1">
      <c r="A78" s="7" t="s">
        <v>545</v>
      </c>
      <c r="B78" s="8" t="s">
        <v>546</v>
      </c>
      <c r="C78" s="8"/>
      <c r="D78" s="7" t="s">
        <v>507</v>
      </c>
      <c r="E78" s="11">
        <v>1</v>
      </c>
      <c r="F78" s="11">
        <v>331003.68</v>
      </c>
      <c r="G78" s="11">
        <v>331003.68</v>
      </c>
    </row>
    <row r="79" ht="25" customHeight="1">
      <c r="A79" s="16" t="s">
        <v>508</v>
      </c>
      <c r="B79" s="16"/>
      <c r="C79" s="16"/>
      <c r="D79" s="16"/>
      <c r="E79" s="13">
        <f>SUBTOTAL(9,E78:E78)</f>
      </c>
      <c r="F79" s="13" t="s">
        <v>332</v>
      </c>
      <c r="G79" s="13">
        <f>SUBTOTAL(9,G78:G78)</f>
      </c>
    </row>
    <row r="80" ht="40" customHeight="1">
      <c r="A80" s="7" t="s">
        <v>547</v>
      </c>
      <c r="B80" s="8" t="s">
        <v>548</v>
      </c>
      <c r="C80" s="8"/>
      <c r="D80" s="7" t="s">
        <v>388</v>
      </c>
      <c r="E80" s="11">
        <v>1</v>
      </c>
      <c r="F80" s="11">
        <v>12000</v>
      </c>
      <c r="G80" s="11">
        <v>12000</v>
      </c>
    </row>
    <row r="81" ht="25" customHeight="1">
      <c r="A81" s="16" t="s">
        <v>508</v>
      </c>
      <c r="B81" s="16"/>
      <c r="C81" s="16"/>
      <c r="D81" s="16"/>
      <c r="E81" s="13">
        <f>SUBTOTAL(9,E80:E80)</f>
      </c>
      <c r="F81" s="13" t="s">
        <v>332</v>
      </c>
      <c r="G81" s="13">
        <f>SUBTOTAL(9,G80:G80)</f>
      </c>
    </row>
    <row r="82" ht="40" customHeight="1">
      <c r="A82" s="7" t="s">
        <v>549</v>
      </c>
      <c r="B82" s="8" t="s">
        <v>548</v>
      </c>
      <c r="C82" s="8"/>
      <c r="D82" s="7" t="s">
        <v>388</v>
      </c>
      <c r="E82" s="11">
        <v>1</v>
      </c>
      <c r="F82" s="11">
        <v>12000</v>
      </c>
      <c r="G82" s="11">
        <v>12000</v>
      </c>
    </row>
    <row r="83" ht="25" customHeight="1">
      <c r="A83" s="16" t="s">
        <v>508</v>
      </c>
      <c r="B83" s="16"/>
      <c r="C83" s="16"/>
      <c r="D83" s="16"/>
      <c r="E83" s="13">
        <f>SUBTOTAL(9,E82:E82)</f>
      </c>
      <c r="F83" s="13" t="s">
        <v>332</v>
      </c>
      <c r="G83" s="13">
        <f>SUBTOTAL(9,G82:G82)</f>
      </c>
    </row>
    <row r="84" ht="40" customHeight="1">
      <c r="A84" s="7" t="s">
        <v>550</v>
      </c>
      <c r="B84" s="8" t="s">
        <v>551</v>
      </c>
      <c r="C84" s="8"/>
      <c r="D84" s="7" t="s">
        <v>388</v>
      </c>
      <c r="E84" s="11">
        <v>1</v>
      </c>
      <c r="F84" s="11">
        <v>28800</v>
      </c>
      <c r="G84" s="11">
        <v>28800</v>
      </c>
    </row>
    <row r="85" ht="25" customHeight="1">
      <c r="A85" s="16" t="s">
        <v>508</v>
      </c>
      <c r="B85" s="16"/>
      <c r="C85" s="16"/>
      <c r="D85" s="16"/>
      <c r="E85" s="13">
        <f>SUBTOTAL(9,E84:E84)</f>
      </c>
      <c r="F85" s="13" t="s">
        <v>332</v>
      </c>
      <c r="G85" s="13">
        <f>SUBTOTAL(9,G84:G84)</f>
      </c>
    </row>
    <row r="86" ht="40" customHeight="1">
      <c r="A86" s="7" t="s">
        <v>552</v>
      </c>
      <c r="B86" s="8" t="s">
        <v>553</v>
      </c>
      <c r="C86" s="8"/>
      <c r="D86" s="7" t="s">
        <v>388</v>
      </c>
      <c r="E86" s="11">
        <v>1</v>
      </c>
      <c r="F86" s="11">
        <v>17600</v>
      </c>
      <c r="G86" s="11">
        <v>17600</v>
      </c>
    </row>
    <row r="87" ht="25" customHeight="1">
      <c r="A87" s="16" t="s">
        <v>508</v>
      </c>
      <c r="B87" s="16"/>
      <c r="C87" s="16"/>
      <c r="D87" s="16"/>
      <c r="E87" s="13">
        <f>SUBTOTAL(9,E86:E86)</f>
      </c>
      <c r="F87" s="13" t="s">
        <v>332</v>
      </c>
      <c r="G87" s="13">
        <f>SUBTOTAL(9,G86:G86)</f>
      </c>
    </row>
    <row r="88" ht="25" customHeight="1">
      <c r="A88" s="16" t="s">
        <v>509</v>
      </c>
      <c r="B88" s="16"/>
      <c r="C88" s="16"/>
      <c r="D88" s="16"/>
      <c r="E88" s="16"/>
      <c r="F88" s="16"/>
      <c r="G88" s="13">
        <f>SUBTOTAL(9,G68:G87)</f>
      </c>
    </row>
    <row r="89" ht="25" customHeight="1">
</row>
    <row r="90" ht="20" customHeight="1">
      <c r="A90" s="14" t="s">
        <v>414</v>
      </c>
      <c r="B90" s="14"/>
      <c r="C90" s="15" t="s">
        <v>247</v>
      </c>
      <c r="D90" s="15"/>
      <c r="E90" s="15"/>
      <c r="F90" s="15"/>
      <c r="G90" s="15"/>
    </row>
    <row r="91" ht="20" customHeight="1">
      <c r="A91" s="14" t="s">
        <v>415</v>
      </c>
      <c r="B91" s="14"/>
      <c r="C91" s="15" t="s">
        <v>416</v>
      </c>
      <c r="D91" s="15"/>
      <c r="E91" s="15"/>
      <c r="F91" s="15"/>
      <c r="G91" s="15"/>
    </row>
    <row r="92" ht="25" customHeight="1">
      <c r="A92" s="14" t="s">
        <v>417</v>
      </c>
      <c r="B92" s="14"/>
      <c r="C92" s="15" t="s">
        <v>388</v>
      </c>
      <c r="D92" s="15"/>
      <c r="E92" s="15"/>
      <c r="F92" s="15"/>
      <c r="G92" s="15"/>
    </row>
    <row r="93" ht="15" customHeight="1">
</row>
    <row r="94" ht="25" customHeight="1">
      <c r="A94" s="3" t="s">
        <v>554</v>
      </c>
      <c r="B94" s="3"/>
      <c r="C94" s="3"/>
      <c r="D94" s="3"/>
      <c r="E94" s="3"/>
      <c r="F94" s="3"/>
      <c r="G94" s="3"/>
    </row>
    <row r="95" ht="15" customHeight="1">
</row>
    <row r="96" ht="50" customHeight="1">
      <c r="A96" s="7" t="s">
        <v>324</v>
      </c>
      <c r="B96" s="7" t="s">
        <v>473</v>
      </c>
      <c r="C96" s="7"/>
      <c r="D96" s="7" t="s">
        <v>501</v>
      </c>
      <c r="E96" s="7" t="s">
        <v>502</v>
      </c>
      <c r="F96" s="7" t="s">
        <v>503</v>
      </c>
      <c r="G96" s="7" t="s">
        <v>504</v>
      </c>
    </row>
    <row r="97" ht="15" customHeight="1">
      <c r="A97" s="7">
        <v>1</v>
      </c>
      <c r="B97" s="7">
        <v>2</v>
      </c>
      <c r="C97" s="7"/>
      <c r="D97" s="7">
        <v>3</v>
      </c>
      <c r="E97" s="7">
        <v>4</v>
      </c>
      <c r="F97" s="7">
        <v>5</v>
      </c>
      <c r="G97" s="7">
        <v>6</v>
      </c>
    </row>
    <row r="98" ht="40" customHeight="1">
      <c r="A98" s="7" t="s">
        <v>466</v>
      </c>
      <c r="B98" s="8" t="s">
        <v>555</v>
      </c>
      <c r="C98" s="8"/>
      <c r="D98" s="7" t="s">
        <v>388</v>
      </c>
      <c r="E98" s="11">
        <v>1</v>
      </c>
      <c r="F98" s="11">
        <v>55531.4</v>
      </c>
      <c r="G98" s="11">
        <v>55531.4</v>
      </c>
    </row>
    <row r="99" ht="25" customHeight="1">
      <c r="A99" s="16" t="s">
        <v>508</v>
      </c>
      <c r="B99" s="16"/>
      <c r="C99" s="16"/>
      <c r="D99" s="16"/>
      <c r="E99" s="13">
        <f>SUBTOTAL(9,E98:E98)</f>
      </c>
      <c r="F99" s="13" t="s">
        <v>332</v>
      </c>
      <c r="G99" s="13">
        <f>SUBTOTAL(9,G98:G98)</f>
      </c>
    </row>
    <row r="100" ht="40" customHeight="1">
      <c r="A100" s="7" t="s">
        <v>556</v>
      </c>
      <c r="B100" s="8" t="s">
        <v>557</v>
      </c>
      <c r="C100" s="8"/>
      <c r="D100" s="7" t="s">
        <v>388</v>
      </c>
      <c r="E100" s="11">
        <v>1</v>
      </c>
      <c r="F100" s="11">
        <v>328268.6</v>
      </c>
      <c r="G100" s="11">
        <v>328268.6</v>
      </c>
    </row>
    <row r="101" ht="25" customHeight="1">
      <c r="A101" s="16" t="s">
        <v>508</v>
      </c>
      <c r="B101" s="16"/>
      <c r="C101" s="16"/>
      <c r="D101" s="16"/>
      <c r="E101" s="13">
        <f>SUBTOTAL(9,E100:E100)</f>
      </c>
      <c r="F101" s="13" t="s">
        <v>332</v>
      </c>
      <c r="G101" s="13">
        <f>SUBTOTAL(9,G100:G100)</f>
      </c>
    </row>
    <row r="102" ht="25" customHeight="1">
      <c r="A102" s="16" t="s">
        <v>509</v>
      </c>
      <c r="B102" s="16"/>
      <c r="C102" s="16"/>
      <c r="D102" s="16"/>
      <c r="E102" s="16"/>
      <c r="F102" s="16"/>
      <c r="G102" s="13">
        <f>SUBTOTAL(9,G98:G101)</f>
      </c>
    </row>
    <row r="103" ht="25" customHeight="1">
</row>
    <row r="104" ht="20" customHeight="1">
      <c r="A104" s="14" t="s">
        <v>414</v>
      </c>
      <c r="B104" s="14"/>
      <c r="C104" s="15" t="s">
        <v>247</v>
      </c>
      <c r="D104" s="15"/>
      <c r="E104" s="15"/>
      <c r="F104" s="15"/>
      <c r="G104" s="15"/>
    </row>
    <row r="105" ht="20" customHeight="1">
      <c r="A105" s="14" t="s">
        <v>415</v>
      </c>
      <c r="B105" s="14"/>
      <c r="C105" s="15" t="s">
        <v>416</v>
      </c>
      <c r="D105" s="15"/>
      <c r="E105" s="15"/>
      <c r="F105" s="15"/>
      <c r="G105" s="15"/>
    </row>
    <row r="106" ht="25" customHeight="1">
      <c r="A106" s="14" t="s">
        <v>417</v>
      </c>
      <c r="B106" s="14"/>
      <c r="C106" s="15" t="s">
        <v>388</v>
      </c>
      <c r="D106" s="15"/>
      <c r="E106" s="15"/>
      <c r="F106" s="15"/>
      <c r="G106" s="15"/>
    </row>
    <row r="107" ht="15" customHeight="1">
</row>
    <row r="108" ht="25" customHeight="1">
      <c r="A108" s="3" t="s">
        <v>558</v>
      </c>
      <c r="B108" s="3"/>
      <c r="C108" s="3"/>
      <c r="D108" s="3"/>
      <c r="E108" s="3"/>
      <c r="F108" s="3"/>
      <c r="G108" s="3"/>
    </row>
    <row r="109" ht="15" customHeight="1">
</row>
    <row r="110" ht="50" customHeight="1">
      <c r="A110" s="7" t="s">
        <v>324</v>
      </c>
      <c r="B110" s="7" t="s">
        <v>473</v>
      </c>
      <c r="C110" s="7"/>
      <c r="D110" s="7" t="s">
        <v>501</v>
      </c>
      <c r="E110" s="7" t="s">
        <v>502</v>
      </c>
      <c r="F110" s="7" t="s">
        <v>503</v>
      </c>
      <c r="G110" s="7" t="s">
        <v>504</v>
      </c>
    </row>
    <row r="111" ht="15" customHeight="1">
      <c r="A111" s="7">
        <v>1</v>
      </c>
      <c r="B111" s="7">
        <v>2</v>
      </c>
      <c r="C111" s="7"/>
      <c r="D111" s="7">
        <v>3</v>
      </c>
      <c r="E111" s="7">
        <v>4</v>
      </c>
      <c r="F111" s="7">
        <v>5</v>
      </c>
      <c r="G111" s="7">
        <v>6</v>
      </c>
    </row>
    <row r="112" ht="40" customHeight="1">
      <c r="A112" s="7" t="s">
        <v>559</v>
      </c>
      <c r="B112" s="8" t="s">
        <v>560</v>
      </c>
      <c r="C112" s="8"/>
      <c r="D112" s="7" t="s">
        <v>388</v>
      </c>
      <c r="E112" s="11">
        <v>1</v>
      </c>
      <c r="F112" s="11">
        <v>25000</v>
      </c>
      <c r="G112" s="11">
        <v>25000</v>
      </c>
    </row>
    <row r="113" ht="25" customHeight="1">
      <c r="A113" s="16" t="s">
        <v>508</v>
      </c>
      <c r="B113" s="16"/>
      <c r="C113" s="16"/>
      <c r="D113" s="16"/>
      <c r="E113" s="13">
        <f>SUBTOTAL(9,E112:E112)</f>
      </c>
      <c r="F113" s="13" t="s">
        <v>332</v>
      </c>
      <c r="G113" s="13">
        <f>SUBTOTAL(9,G112:G112)</f>
      </c>
    </row>
    <row r="114" ht="40" customHeight="1">
      <c r="A114" s="7" t="s">
        <v>561</v>
      </c>
      <c r="B114" s="8" t="s">
        <v>562</v>
      </c>
      <c r="C114" s="8"/>
      <c r="D114" s="7" t="s">
        <v>388</v>
      </c>
      <c r="E114" s="11">
        <v>1</v>
      </c>
      <c r="F114" s="11">
        <v>25000</v>
      </c>
      <c r="G114" s="11">
        <v>25000</v>
      </c>
    </row>
    <row r="115" ht="25" customHeight="1">
      <c r="A115" s="16" t="s">
        <v>508</v>
      </c>
      <c r="B115" s="16"/>
      <c r="C115" s="16"/>
      <c r="D115" s="16"/>
      <c r="E115" s="13">
        <f>SUBTOTAL(9,E114:E114)</f>
      </c>
      <c r="F115" s="13" t="s">
        <v>332</v>
      </c>
      <c r="G115" s="13">
        <f>SUBTOTAL(9,G114:G114)</f>
      </c>
    </row>
    <row r="116" ht="25" customHeight="1">
      <c r="A116" s="16" t="s">
        <v>509</v>
      </c>
      <c r="B116" s="16"/>
      <c r="C116" s="16"/>
      <c r="D116" s="16"/>
      <c r="E116" s="16"/>
      <c r="F116" s="16"/>
      <c r="G116" s="13">
        <f>SUBTOTAL(9,G112:G115)</f>
      </c>
    </row>
    <row r="117" ht="25" customHeight="1">
</row>
    <row r="118" ht="20" customHeight="1">
      <c r="A118" s="14" t="s">
        <v>414</v>
      </c>
      <c r="B118" s="14"/>
      <c r="C118" s="15" t="s">
        <v>247</v>
      </c>
      <c r="D118" s="15"/>
      <c r="E118" s="15"/>
      <c r="F118" s="15"/>
      <c r="G118" s="15"/>
    </row>
    <row r="119" ht="20" customHeight="1">
      <c r="A119" s="14" t="s">
        <v>415</v>
      </c>
      <c r="B119" s="14"/>
      <c r="C119" s="15" t="s">
        <v>416</v>
      </c>
      <c r="D119" s="15"/>
      <c r="E119" s="15"/>
      <c r="F119" s="15"/>
      <c r="G119" s="15"/>
    </row>
    <row r="120" ht="25" customHeight="1">
      <c r="A120" s="14" t="s">
        <v>417</v>
      </c>
      <c r="B120" s="14"/>
      <c r="C120" s="15" t="s">
        <v>388</v>
      </c>
      <c r="D120" s="15"/>
      <c r="E120" s="15"/>
      <c r="F120" s="15"/>
      <c r="G120" s="15"/>
    </row>
    <row r="121" ht="15" customHeight="1">
</row>
    <row r="122" ht="25" customHeight="1">
      <c r="A122" s="3" t="s">
        <v>563</v>
      </c>
      <c r="B122" s="3"/>
      <c r="C122" s="3"/>
      <c r="D122" s="3"/>
      <c r="E122" s="3"/>
      <c r="F122" s="3"/>
      <c r="G122" s="3"/>
    </row>
    <row r="123" ht="15" customHeight="1">
</row>
    <row r="124" ht="50" customHeight="1">
      <c r="A124" s="7" t="s">
        <v>324</v>
      </c>
      <c r="B124" s="7" t="s">
        <v>473</v>
      </c>
      <c r="C124" s="7"/>
      <c r="D124" s="7" t="s">
        <v>501</v>
      </c>
      <c r="E124" s="7" t="s">
        <v>502</v>
      </c>
      <c r="F124" s="7" t="s">
        <v>503</v>
      </c>
      <c r="G124" s="7" t="s">
        <v>504</v>
      </c>
    </row>
    <row r="125" ht="15" customHeight="1">
      <c r="A125" s="7">
        <v>1</v>
      </c>
      <c r="B125" s="7">
        <v>2</v>
      </c>
      <c r="C125" s="7"/>
      <c r="D125" s="7">
        <v>3</v>
      </c>
      <c r="E125" s="7">
        <v>4</v>
      </c>
      <c r="F125" s="7">
        <v>5</v>
      </c>
      <c r="G125" s="7">
        <v>6</v>
      </c>
    </row>
    <row r="126" ht="40" customHeight="1">
      <c r="A126" s="7" t="s">
        <v>564</v>
      </c>
      <c r="B126" s="8" t="s">
        <v>565</v>
      </c>
      <c r="C126" s="8"/>
      <c r="D126" s="7" t="s">
        <v>388</v>
      </c>
      <c r="E126" s="11">
        <v>1</v>
      </c>
      <c r="F126" s="11">
        <v>25000</v>
      </c>
      <c r="G126" s="11">
        <v>25000</v>
      </c>
    </row>
    <row r="127" ht="25" customHeight="1">
      <c r="A127" s="16" t="s">
        <v>508</v>
      </c>
      <c r="B127" s="16"/>
      <c r="C127" s="16"/>
      <c r="D127" s="16"/>
      <c r="E127" s="13">
        <f>SUBTOTAL(9,E126:E126)</f>
      </c>
      <c r="F127" s="13" t="s">
        <v>332</v>
      </c>
      <c r="G127" s="13">
        <f>SUBTOTAL(9,G126:G126)</f>
      </c>
    </row>
    <row r="128" ht="25" customHeight="1">
      <c r="A128" s="16" t="s">
        <v>509</v>
      </c>
      <c r="B128" s="16"/>
      <c r="C128" s="16"/>
      <c r="D128" s="16"/>
      <c r="E128" s="16"/>
      <c r="F128" s="16"/>
      <c r="G128" s="13">
        <f>SUBTOTAL(9,G126:G127)</f>
      </c>
    </row>
    <row r="129" ht="25" customHeight="1">
</row>
    <row r="130" ht="20" customHeight="1">
      <c r="A130" s="14" t="s">
        <v>414</v>
      </c>
      <c r="B130" s="14"/>
      <c r="C130" s="15" t="s">
        <v>247</v>
      </c>
      <c r="D130" s="15"/>
      <c r="E130" s="15"/>
      <c r="F130" s="15"/>
      <c r="G130" s="15"/>
    </row>
    <row r="131" ht="20" customHeight="1">
      <c r="A131" s="14" t="s">
        <v>415</v>
      </c>
      <c r="B131" s="14"/>
      <c r="C131" s="15" t="s">
        <v>461</v>
      </c>
      <c r="D131" s="15"/>
      <c r="E131" s="15"/>
      <c r="F131" s="15"/>
      <c r="G131" s="15"/>
    </row>
    <row r="132" ht="25" customHeight="1">
      <c r="A132" s="14" t="s">
        <v>417</v>
      </c>
      <c r="B132" s="14"/>
      <c r="C132" s="15" t="s">
        <v>388</v>
      </c>
      <c r="D132" s="15"/>
      <c r="E132" s="15"/>
      <c r="F132" s="15"/>
      <c r="G132" s="15"/>
    </row>
    <row r="133" ht="15" customHeight="1">
</row>
    <row r="134" ht="25" customHeight="1">
      <c r="A134" s="3" t="s">
        <v>500</v>
      </c>
      <c r="B134" s="3"/>
      <c r="C134" s="3"/>
      <c r="D134" s="3"/>
      <c r="E134" s="3"/>
      <c r="F134" s="3"/>
      <c r="G134" s="3"/>
    </row>
    <row r="135" ht="15" customHeight="1">
</row>
    <row r="136" ht="50" customHeight="1">
      <c r="A136" s="7" t="s">
        <v>324</v>
      </c>
      <c r="B136" s="7" t="s">
        <v>473</v>
      </c>
      <c r="C136" s="7"/>
      <c r="D136" s="7" t="s">
        <v>501</v>
      </c>
      <c r="E136" s="7" t="s">
        <v>502</v>
      </c>
      <c r="F136" s="7" t="s">
        <v>503</v>
      </c>
      <c r="G136" s="7" t="s">
        <v>504</v>
      </c>
    </row>
    <row r="137" ht="15" customHeight="1">
      <c r="A137" s="7">
        <v>1</v>
      </c>
      <c r="B137" s="7">
        <v>2</v>
      </c>
      <c r="C137" s="7"/>
      <c r="D137" s="7">
        <v>3</v>
      </c>
      <c r="E137" s="7">
        <v>4</v>
      </c>
      <c r="F137" s="7">
        <v>5</v>
      </c>
      <c r="G137" s="7">
        <v>6</v>
      </c>
    </row>
    <row r="138" ht="40" customHeight="1">
      <c r="A138" s="7" t="s">
        <v>329</v>
      </c>
      <c r="B138" s="8" t="s">
        <v>566</v>
      </c>
      <c r="C138" s="8"/>
      <c r="D138" s="7" t="s">
        <v>507</v>
      </c>
      <c r="E138" s="11">
        <v>1</v>
      </c>
      <c r="F138" s="11">
        <v>3176</v>
      </c>
      <c r="G138" s="11">
        <v>3176</v>
      </c>
    </row>
    <row r="139" ht="25" customHeight="1">
      <c r="A139" s="16" t="s">
        <v>508</v>
      </c>
      <c r="B139" s="16"/>
      <c r="C139" s="16"/>
      <c r="D139" s="16"/>
      <c r="E139" s="13">
        <f>SUBTOTAL(9,E138:E138)</f>
      </c>
      <c r="F139" s="13" t="s">
        <v>332</v>
      </c>
      <c r="G139" s="13">
        <f>SUBTOTAL(9,G138:G138)</f>
      </c>
    </row>
    <row r="140" ht="20" customHeight="1">
      <c r="A140" s="7" t="s">
        <v>567</v>
      </c>
      <c r="B140" s="8" t="s">
        <v>568</v>
      </c>
      <c r="C140" s="8"/>
      <c r="D140" s="7" t="s">
        <v>507</v>
      </c>
      <c r="E140" s="11">
        <v>1</v>
      </c>
      <c r="F140" s="11">
        <v>360</v>
      </c>
      <c r="G140" s="11">
        <v>360</v>
      </c>
    </row>
    <row r="141" ht="25" customHeight="1">
      <c r="A141" s="16" t="s">
        <v>508</v>
      </c>
      <c r="B141" s="16"/>
      <c r="C141" s="16"/>
      <c r="D141" s="16"/>
      <c r="E141" s="13">
        <f>SUBTOTAL(9,E140:E140)</f>
      </c>
      <c r="F141" s="13" t="s">
        <v>332</v>
      </c>
      <c r="G141" s="13">
        <f>SUBTOTAL(9,G140:G140)</f>
      </c>
    </row>
    <row r="142" ht="20" customHeight="1">
      <c r="A142" s="7" t="s">
        <v>569</v>
      </c>
      <c r="B142" s="8" t="s">
        <v>570</v>
      </c>
      <c r="C142" s="8"/>
      <c r="D142" s="7" t="s">
        <v>388</v>
      </c>
      <c r="E142" s="11">
        <v>1</v>
      </c>
      <c r="F142" s="11">
        <v>12000</v>
      </c>
      <c r="G142" s="11">
        <v>12000</v>
      </c>
    </row>
    <row r="143" ht="25" customHeight="1">
      <c r="A143" s="16" t="s">
        <v>508</v>
      </c>
      <c r="B143" s="16"/>
      <c r="C143" s="16"/>
      <c r="D143" s="16"/>
      <c r="E143" s="13">
        <f>SUBTOTAL(9,E142:E142)</f>
      </c>
      <c r="F143" s="13" t="s">
        <v>332</v>
      </c>
      <c r="G143" s="13">
        <f>SUBTOTAL(9,G142:G142)</f>
      </c>
    </row>
    <row r="144" ht="20" customHeight="1">
      <c r="A144" s="7" t="s">
        <v>571</v>
      </c>
      <c r="B144" s="8" t="s">
        <v>572</v>
      </c>
      <c r="C144" s="8"/>
      <c r="D144" s="7" t="s">
        <v>388</v>
      </c>
      <c r="E144" s="11">
        <v>1</v>
      </c>
      <c r="F144" s="11">
        <v>4464</v>
      </c>
      <c r="G144" s="11">
        <v>4464</v>
      </c>
    </row>
    <row r="145" ht="25" customHeight="1">
      <c r="A145" s="16" t="s">
        <v>508</v>
      </c>
      <c r="B145" s="16"/>
      <c r="C145" s="16"/>
      <c r="D145" s="16"/>
      <c r="E145" s="13">
        <f>SUBTOTAL(9,E144:E144)</f>
      </c>
      <c r="F145" s="13" t="s">
        <v>332</v>
      </c>
      <c r="G145" s="13">
        <f>SUBTOTAL(9,G144:G144)</f>
      </c>
    </row>
    <row r="146" ht="25" customHeight="1">
      <c r="A146" s="16" t="s">
        <v>509</v>
      </c>
      <c r="B146" s="16"/>
      <c r="C146" s="16"/>
      <c r="D146" s="16"/>
      <c r="E146" s="16"/>
      <c r="F146" s="16"/>
      <c r="G146" s="13">
        <f>SUBTOTAL(9,G138:G145)</f>
      </c>
    </row>
    <row r="147" ht="25" customHeight="1">
</row>
    <row r="148" ht="20" customHeight="1">
      <c r="A148" s="14" t="s">
        <v>414</v>
      </c>
      <c r="B148" s="14"/>
      <c r="C148" s="15" t="s">
        <v>247</v>
      </c>
      <c r="D148" s="15"/>
      <c r="E148" s="15"/>
      <c r="F148" s="15"/>
      <c r="G148" s="15"/>
    </row>
    <row r="149" ht="20" customHeight="1">
      <c r="A149" s="14" t="s">
        <v>415</v>
      </c>
      <c r="B149" s="14"/>
      <c r="C149" s="15" t="s">
        <v>461</v>
      </c>
      <c r="D149" s="15"/>
      <c r="E149" s="15"/>
      <c r="F149" s="15"/>
      <c r="G149" s="15"/>
    </row>
    <row r="150" ht="25" customHeight="1">
      <c r="A150" s="14" t="s">
        <v>417</v>
      </c>
      <c r="B150" s="14"/>
      <c r="C150" s="15" t="s">
        <v>388</v>
      </c>
      <c r="D150" s="15"/>
      <c r="E150" s="15"/>
      <c r="F150" s="15"/>
      <c r="G150" s="15"/>
    </row>
    <row r="151" ht="15" customHeight="1">
</row>
    <row r="152" ht="25" customHeight="1">
      <c r="A152" s="3" t="s">
        <v>518</v>
      </c>
      <c r="B152" s="3"/>
      <c r="C152" s="3"/>
      <c r="D152" s="3"/>
      <c r="E152" s="3"/>
      <c r="F152" s="3"/>
      <c r="G152" s="3"/>
    </row>
    <row r="153" ht="15" customHeight="1">
</row>
    <row r="154" ht="50" customHeight="1">
      <c r="A154" s="7" t="s">
        <v>324</v>
      </c>
      <c r="B154" s="7" t="s">
        <v>473</v>
      </c>
      <c r="C154" s="7"/>
      <c r="D154" s="7" t="s">
        <v>501</v>
      </c>
      <c r="E154" s="7" t="s">
        <v>502</v>
      </c>
      <c r="F154" s="7" t="s">
        <v>503</v>
      </c>
      <c r="G154" s="7" t="s">
        <v>504</v>
      </c>
    </row>
    <row r="155" ht="15" customHeight="1">
      <c r="A155" s="7">
        <v>1</v>
      </c>
      <c r="B155" s="7">
        <v>2</v>
      </c>
      <c r="C155" s="7"/>
      <c r="D155" s="7">
        <v>3</v>
      </c>
      <c r="E155" s="7">
        <v>4</v>
      </c>
      <c r="F155" s="7">
        <v>5</v>
      </c>
      <c r="G155" s="7">
        <v>6</v>
      </c>
    </row>
    <row r="156" ht="40" customHeight="1">
      <c r="A156" s="7" t="s">
        <v>429</v>
      </c>
      <c r="B156" s="8" t="s">
        <v>573</v>
      </c>
      <c r="C156" s="8"/>
      <c r="D156" s="7" t="s">
        <v>388</v>
      </c>
      <c r="E156" s="11">
        <v>1</v>
      </c>
      <c r="F156" s="11">
        <v>8612</v>
      </c>
      <c r="G156" s="11">
        <v>8612</v>
      </c>
    </row>
    <row r="157" ht="25" customHeight="1">
      <c r="A157" s="16" t="s">
        <v>508</v>
      </c>
      <c r="B157" s="16"/>
      <c r="C157" s="16"/>
      <c r="D157" s="16"/>
      <c r="E157" s="13">
        <f>SUBTOTAL(9,E156:E156)</f>
      </c>
      <c r="F157" s="13" t="s">
        <v>332</v>
      </c>
      <c r="G157" s="13">
        <f>SUBTOTAL(9,G156:G156)</f>
      </c>
    </row>
    <row r="158" ht="20" customHeight="1">
      <c r="A158" s="7" t="s">
        <v>574</v>
      </c>
      <c r="B158" s="8" t="s">
        <v>575</v>
      </c>
      <c r="C158" s="8"/>
      <c r="D158" s="7" t="s">
        <v>388</v>
      </c>
      <c r="E158" s="11">
        <v>1</v>
      </c>
      <c r="F158" s="11">
        <v>1888</v>
      </c>
      <c r="G158" s="11">
        <v>1888</v>
      </c>
    </row>
    <row r="159" ht="25" customHeight="1">
      <c r="A159" s="16" t="s">
        <v>508</v>
      </c>
      <c r="B159" s="16"/>
      <c r="C159" s="16"/>
      <c r="D159" s="16"/>
      <c r="E159" s="13">
        <f>SUBTOTAL(9,E158:E158)</f>
      </c>
      <c r="F159" s="13" t="s">
        <v>332</v>
      </c>
      <c r="G159" s="13">
        <f>SUBTOTAL(9,G158:G158)</f>
      </c>
    </row>
    <row r="160" ht="20" customHeight="1">
      <c r="A160" s="7" t="s">
        <v>576</v>
      </c>
      <c r="B160" s="8" t="s">
        <v>577</v>
      </c>
      <c r="C160" s="8"/>
      <c r="D160" s="7" t="s">
        <v>388</v>
      </c>
      <c r="E160" s="11">
        <v>1</v>
      </c>
      <c r="F160" s="11">
        <v>14500</v>
      </c>
      <c r="G160" s="11">
        <v>14500</v>
      </c>
    </row>
    <row r="161" ht="25" customHeight="1">
      <c r="A161" s="16" t="s">
        <v>508</v>
      </c>
      <c r="B161" s="16"/>
      <c r="C161" s="16"/>
      <c r="D161" s="16"/>
      <c r="E161" s="13">
        <f>SUBTOTAL(9,E160:E160)</f>
      </c>
      <c r="F161" s="13" t="s">
        <v>332</v>
      </c>
      <c r="G161" s="13">
        <f>SUBTOTAL(9,G160:G160)</f>
      </c>
    </row>
    <row r="162" ht="20" customHeight="1">
      <c r="A162" s="7" t="s">
        <v>578</v>
      </c>
      <c r="B162" s="8" t="s">
        <v>579</v>
      </c>
      <c r="C162" s="8"/>
      <c r="D162" s="7" t="s">
        <v>388</v>
      </c>
      <c r="E162" s="11">
        <v>1</v>
      </c>
      <c r="F162" s="11">
        <v>1000000</v>
      </c>
      <c r="G162" s="11">
        <v>1000000</v>
      </c>
    </row>
    <row r="163" ht="25" customHeight="1">
      <c r="A163" s="16" t="s">
        <v>508</v>
      </c>
      <c r="B163" s="16"/>
      <c r="C163" s="16"/>
      <c r="D163" s="16"/>
      <c r="E163" s="13">
        <f>SUBTOTAL(9,E162:E162)</f>
      </c>
      <c r="F163" s="13" t="s">
        <v>332</v>
      </c>
      <c r="G163" s="13">
        <f>SUBTOTAL(9,G162:G162)</f>
      </c>
    </row>
    <row r="164" ht="25" customHeight="1">
      <c r="A164" s="16" t="s">
        <v>509</v>
      </c>
      <c r="B164" s="16"/>
      <c r="C164" s="16"/>
      <c r="D164" s="16"/>
      <c r="E164" s="16"/>
      <c r="F164" s="16"/>
      <c r="G164" s="13">
        <f>SUBTOTAL(9,G156:G163)</f>
      </c>
    </row>
    <row r="165" ht="25" customHeight="1">
</row>
    <row r="166" ht="20" customHeight="1">
      <c r="A166" s="14" t="s">
        <v>414</v>
      </c>
      <c r="B166" s="14"/>
      <c r="C166" s="15" t="s">
        <v>247</v>
      </c>
      <c r="D166" s="15"/>
      <c r="E166" s="15"/>
      <c r="F166" s="15"/>
      <c r="G166" s="15"/>
    </row>
    <row r="167" ht="20" customHeight="1">
      <c r="A167" s="14" t="s">
        <v>415</v>
      </c>
      <c r="B167" s="14"/>
      <c r="C167" s="15" t="s">
        <v>461</v>
      </c>
      <c r="D167" s="15"/>
      <c r="E167" s="15"/>
      <c r="F167" s="15"/>
      <c r="G167" s="15"/>
    </row>
    <row r="168" ht="25" customHeight="1">
      <c r="A168" s="14" t="s">
        <v>417</v>
      </c>
      <c r="B168" s="14"/>
      <c r="C168" s="15" t="s">
        <v>388</v>
      </c>
      <c r="D168" s="15"/>
      <c r="E168" s="15"/>
      <c r="F168" s="15"/>
      <c r="G168" s="15"/>
    </row>
    <row r="169" ht="15" customHeight="1">
</row>
    <row r="170" ht="25" customHeight="1">
      <c r="A170" s="3" t="s">
        <v>536</v>
      </c>
      <c r="B170" s="3"/>
      <c r="C170" s="3"/>
      <c r="D170" s="3"/>
      <c r="E170" s="3"/>
      <c r="F170" s="3"/>
      <c r="G170" s="3"/>
    </row>
    <row r="171" ht="15" customHeight="1">
</row>
    <row r="172" ht="50" customHeight="1">
      <c r="A172" s="7" t="s">
        <v>324</v>
      </c>
      <c r="B172" s="7" t="s">
        <v>473</v>
      </c>
      <c r="C172" s="7"/>
      <c r="D172" s="7" t="s">
        <v>501</v>
      </c>
      <c r="E172" s="7" t="s">
        <v>502</v>
      </c>
      <c r="F172" s="7" t="s">
        <v>503</v>
      </c>
      <c r="G172" s="7" t="s">
        <v>504</v>
      </c>
    </row>
    <row r="173" ht="15" customHeight="1">
      <c r="A173" s="7">
        <v>1</v>
      </c>
      <c r="B173" s="7">
        <v>2</v>
      </c>
      <c r="C173" s="7"/>
      <c r="D173" s="7">
        <v>3</v>
      </c>
      <c r="E173" s="7">
        <v>4</v>
      </c>
      <c r="F173" s="7">
        <v>5</v>
      </c>
      <c r="G173" s="7">
        <v>6</v>
      </c>
    </row>
    <row r="174" ht="40" customHeight="1">
      <c r="A174" s="7" t="s">
        <v>434</v>
      </c>
      <c r="B174" s="8" t="s">
        <v>580</v>
      </c>
      <c r="C174" s="8"/>
      <c r="D174" s="7" t="s">
        <v>388</v>
      </c>
      <c r="E174" s="11">
        <v>1</v>
      </c>
      <c r="F174" s="11">
        <v>20255.8</v>
      </c>
      <c r="G174" s="11">
        <v>20255.8</v>
      </c>
    </row>
    <row r="175" ht="25" customHeight="1">
      <c r="A175" s="16" t="s">
        <v>508</v>
      </c>
      <c r="B175" s="16"/>
      <c r="C175" s="16"/>
      <c r="D175" s="16"/>
      <c r="E175" s="13">
        <f>SUBTOTAL(9,E174:E174)</f>
      </c>
      <c r="F175" s="13" t="s">
        <v>332</v>
      </c>
      <c r="G175" s="13">
        <f>SUBTOTAL(9,G174:G174)</f>
      </c>
    </row>
    <row r="176" ht="40" customHeight="1">
      <c r="A176" s="7" t="s">
        <v>435</v>
      </c>
      <c r="B176" s="8" t="s">
        <v>581</v>
      </c>
      <c r="C176" s="8"/>
      <c r="D176" s="7" t="s">
        <v>388</v>
      </c>
      <c r="E176" s="11">
        <v>1</v>
      </c>
      <c r="F176" s="11">
        <v>209864.76</v>
      </c>
      <c r="G176" s="11">
        <v>209864.76</v>
      </c>
    </row>
    <row r="177" ht="25" customHeight="1">
      <c r="A177" s="16" t="s">
        <v>508</v>
      </c>
      <c r="B177" s="16"/>
      <c r="C177" s="16"/>
      <c r="D177" s="16"/>
      <c r="E177" s="13">
        <f>SUBTOTAL(9,E176:E176)</f>
      </c>
      <c r="F177" s="13" t="s">
        <v>332</v>
      </c>
      <c r="G177" s="13">
        <f>SUBTOTAL(9,G176:G176)</f>
      </c>
    </row>
    <row r="178" ht="20" customHeight="1">
      <c r="A178" s="7" t="s">
        <v>582</v>
      </c>
      <c r="B178" s="8" t="s">
        <v>583</v>
      </c>
      <c r="C178" s="8"/>
      <c r="D178" s="7" t="s">
        <v>388</v>
      </c>
      <c r="E178" s="11">
        <v>1</v>
      </c>
      <c r="F178" s="11">
        <v>284535.24</v>
      </c>
      <c r="G178" s="11">
        <v>284535.24</v>
      </c>
    </row>
    <row r="179" ht="25" customHeight="1">
      <c r="A179" s="16" t="s">
        <v>508</v>
      </c>
      <c r="B179" s="16"/>
      <c r="C179" s="16"/>
      <c r="D179" s="16"/>
      <c r="E179" s="13">
        <f>SUBTOTAL(9,E178:E178)</f>
      </c>
      <c r="F179" s="13" t="s">
        <v>332</v>
      </c>
      <c r="G179" s="13">
        <f>SUBTOTAL(9,G178:G178)</f>
      </c>
    </row>
    <row r="180" ht="20" customHeight="1">
      <c r="A180" s="7" t="s">
        <v>584</v>
      </c>
      <c r="B180" s="8" t="s">
        <v>585</v>
      </c>
      <c r="C180" s="8"/>
      <c r="D180" s="7" t="s">
        <v>388</v>
      </c>
      <c r="E180" s="11">
        <v>1</v>
      </c>
      <c r="F180" s="11">
        <v>48859.2</v>
      </c>
      <c r="G180" s="11">
        <v>48859.2</v>
      </c>
    </row>
    <row r="181" ht="25" customHeight="1">
      <c r="A181" s="16" t="s">
        <v>508</v>
      </c>
      <c r="B181" s="16"/>
      <c r="C181" s="16"/>
      <c r="D181" s="16"/>
      <c r="E181" s="13">
        <f>SUBTOTAL(9,E180:E180)</f>
      </c>
      <c r="F181" s="13" t="s">
        <v>332</v>
      </c>
      <c r="G181" s="13">
        <f>SUBTOTAL(9,G180:G180)</f>
      </c>
    </row>
    <row r="182" ht="20" customHeight="1">
      <c r="A182" s="7" t="s">
        <v>586</v>
      </c>
      <c r="B182" s="8" t="s">
        <v>587</v>
      </c>
      <c r="C182" s="8"/>
      <c r="D182" s="7" t="s">
        <v>388</v>
      </c>
      <c r="E182" s="11">
        <v>1</v>
      </c>
      <c r="F182" s="11">
        <v>33376</v>
      </c>
      <c r="G182" s="11">
        <v>33376</v>
      </c>
    </row>
    <row r="183" ht="25" customHeight="1">
      <c r="A183" s="16" t="s">
        <v>508</v>
      </c>
      <c r="B183" s="16"/>
      <c r="C183" s="16"/>
      <c r="D183" s="16"/>
      <c r="E183" s="13">
        <f>SUBTOTAL(9,E182:E182)</f>
      </c>
      <c r="F183" s="13" t="s">
        <v>332</v>
      </c>
      <c r="G183" s="13">
        <f>SUBTOTAL(9,G182:G182)</f>
      </c>
    </row>
    <row r="184" ht="20" customHeight="1">
      <c r="A184" s="7" t="s">
        <v>588</v>
      </c>
      <c r="B184" s="8" t="s">
        <v>589</v>
      </c>
      <c r="C184" s="8"/>
      <c r="D184" s="7" t="s">
        <v>507</v>
      </c>
      <c r="E184" s="11">
        <v>1</v>
      </c>
      <c r="F184" s="11">
        <v>2385</v>
      </c>
      <c r="G184" s="11">
        <v>2385</v>
      </c>
    </row>
    <row r="185" ht="25" customHeight="1">
      <c r="A185" s="16" t="s">
        <v>508</v>
      </c>
      <c r="B185" s="16"/>
      <c r="C185" s="16"/>
      <c r="D185" s="16"/>
      <c r="E185" s="13">
        <f>SUBTOTAL(9,E184:E184)</f>
      </c>
      <c r="F185" s="13" t="s">
        <v>332</v>
      </c>
      <c r="G185" s="13">
        <f>SUBTOTAL(9,G184:G184)</f>
      </c>
    </row>
    <row r="186" ht="20" customHeight="1">
      <c r="A186" s="7" t="s">
        <v>590</v>
      </c>
      <c r="B186" s="8" t="s">
        <v>591</v>
      </c>
      <c r="C186" s="8"/>
      <c r="D186" s="7" t="s">
        <v>388</v>
      </c>
      <c r="E186" s="11">
        <v>1</v>
      </c>
      <c r="F186" s="11">
        <v>291616.87</v>
      </c>
      <c r="G186" s="11">
        <v>291616.87</v>
      </c>
    </row>
    <row r="187" ht="25" customHeight="1">
      <c r="A187" s="16" t="s">
        <v>508</v>
      </c>
      <c r="B187" s="16"/>
      <c r="C187" s="16"/>
      <c r="D187" s="16"/>
      <c r="E187" s="13">
        <f>SUBTOTAL(9,E186:E186)</f>
      </c>
      <c r="F187" s="13" t="s">
        <v>332</v>
      </c>
      <c r="G187" s="13">
        <f>SUBTOTAL(9,G186:G186)</f>
      </c>
    </row>
    <row r="188" ht="25" customHeight="1">
      <c r="A188" s="16" t="s">
        <v>509</v>
      </c>
      <c r="B188" s="16"/>
      <c r="C188" s="16"/>
      <c r="D188" s="16"/>
      <c r="E188" s="16"/>
      <c r="F188" s="16"/>
      <c r="G188" s="13">
        <f>SUBTOTAL(9,G174:G187)</f>
      </c>
    </row>
    <row r="189" ht="25" customHeight="1">
</row>
    <row r="190" ht="20" customHeight="1">
      <c r="A190" s="14" t="s">
        <v>414</v>
      </c>
      <c r="B190" s="14"/>
      <c r="C190" s="15" t="s">
        <v>247</v>
      </c>
      <c r="D190" s="15"/>
      <c r="E190" s="15"/>
      <c r="F190" s="15"/>
      <c r="G190" s="15"/>
    </row>
    <row r="191" ht="20" customHeight="1">
      <c r="A191" s="14" t="s">
        <v>415</v>
      </c>
      <c r="B191" s="14"/>
      <c r="C191" s="15" t="s">
        <v>461</v>
      </c>
      <c r="D191" s="15"/>
      <c r="E191" s="15"/>
      <c r="F191" s="15"/>
      <c r="G191" s="15"/>
    </row>
    <row r="192" ht="25" customHeight="1">
      <c r="A192" s="14" t="s">
        <v>417</v>
      </c>
      <c r="B192" s="14"/>
      <c r="C192" s="15" t="s">
        <v>388</v>
      </c>
      <c r="D192" s="15"/>
      <c r="E192" s="15"/>
      <c r="F192" s="15"/>
      <c r="G192" s="15"/>
    </row>
    <row r="193" ht="15" customHeight="1">
</row>
    <row r="194" ht="25" customHeight="1">
      <c r="A194" s="3" t="s">
        <v>592</v>
      </c>
      <c r="B194" s="3"/>
      <c r="C194" s="3"/>
      <c r="D194" s="3"/>
      <c r="E194" s="3"/>
      <c r="F194" s="3"/>
      <c r="G194" s="3"/>
    </row>
    <row r="195" ht="15" customHeight="1">
</row>
    <row r="196" ht="50" customHeight="1">
      <c r="A196" s="7" t="s">
        <v>324</v>
      </c>
      <c r="B196" s="7" t="s">
        <v>473</v>
      </c>
      <c r="C196" s="7"/>
      <c r="D196" s="7" t="s">
        <v>501</v>
      </c>
      <c r="E196" s="7" t="s">
        <v>502</v>
      </c>
      <c r="F196" s="7" t="s">
        <v>503</v>
      </c>
      <c r="G196" s="7" t="s">
        <v>504</v>
      </c>
    </row>
    <row r="197" ht="15" customHeight="1">
      <c r="A197" s="7">
        <v>1</v>
      </c>
      <c r="B197" s="7">
        <v>2</v>
      </c>
      <c r="C197" s="7"/>
      <c r="D197" s="7">
        <v>3</v>
      </c>
      <c r="E197" s="7">
        <v>4</v>
      </c>
      <c r="F197" s="7">
        <v>5</v>
      </c>
      <c r="G197" s="7">
        <v>6</v>
      </c>
    </row>
    <row r="198" ht="40" customHeight="1">
      <c r="A198" s="7" t="s">
        <v>431</v>
      </c>
      <c r="B198" s="8" t="s">
        <v>593</v>
      </c>
      <c r="C198" s="8"/>
      <c r="D198" s="7" t="s">
        <v>388</v>
      </c>
      <c r="E198" s="11">
        <v>1</v>
      </c>
      <c r="F198" s="11">
        <v>10000</v>
      </c>
      <c r="G198" s="11">
        <v>10000</v>
      </c>
    </row>
    <row r="199" ht="25" customHeight="1">
      <c r="A199" s="16" t="s">
        <v>508</v>
      </c>
      <c r="B199" s="16"/>
      <c r="C199" s="16"/>
      <c r="D199" s="16"/>
      <c r="E199" s="13">
        <f>SUBTOTAL(9,E198:E198)</f>
      </c>
      <c r="F199" s="13" t="s">
        <v>332</v>
      </c>
      <c r="G199" s="13">
        <f>SUBTOTAL(9,G198:G198)</f>
      </c>
    </row>
    <row r="200" ht="25" customHeight="1">
      <c r="A200" s="16" t="s">
        <v>509</v>
      </c>
      <c r="B200" s="16"/>
      <c r="C200" s="16"/>
      <c r="D200" s="16"/>
      <c r="E200" s="16"/>
      <c r="F200" s="16"/>
      <c r="G200" s="13">
        <f>SUBTOTAL(9,G198:G199)</f>
      </c>
    </row>
    <row r="201" ht="25" customHeight="1">
</row>
    <row r="202" ht="20" customHeight="1">
      <c r="A202" s="14" t="s">
        <v>414</v>
      </c>
      <c r="B202" s="14"/>
      <c r="C202" s="15" t="s">
        <v>247</v>
      </c>
      <c r="D202" s="15"/>
      <c r="E202" s="15"/>
      <c r="F202" s="15"/>
      <c r="G202" s="15"/>
    </row>
    <row r="203" ht="20" customHeight="1">
      <c r="A203" s="14" t="s">
        <v>415</v>
      </c>
      <c r="B203" s="14"/>
      <c r="C203" s="15" t="s">
        <v>461</v>
      </c>
      <c r="D203" s="15"/>
      <c r="E203" s="15"/>
      <c r="F203" s="15"/>
      <c r="G203" s="15"/>
    </row>
    <row r="204" ht="25" customHeight="1">
      <c r="A204" s="14" t="s">
        <v>417</v>
      </c>
      <c r="B204" s="14"/>
      <c r="C204" s="15" t="s">
        <v>388</v>
      </c>
      <c r="D204" s="15"/>
      <c r="E204" s="15"/>
      <c r="F204" s="15"/>
      <c r="G204" s="15"/>
    </row>
    <row r="205" ht="15" customHeight="1">
</row>
    <row r="206" ht="25" customHeight="1">
      <c r="A206" s="3" t="s">
        <v>554</v>
      </c>
      <c r="B206" s="3"/>
      <c r="C206" s="3"/>
      <c r="D206" s="3"/>
      <c r="E206" s="3"/>
      <c r="F206" s="3"/>
      <c r="G206" s="3"/>
    </row>
    <row r="207" ht="15" customHeight="1">
</row>
    <row r="208" ht="50" customHeight="1">
      <c r="A208" s="7" t="s">
        <v>324</v>
      </c>
      <c r="B208" s="7" t="s">
        <v>473</v>
      </c>
      <c r="C208" s="7"/>
      <c r="D208" s="7" t="s">
        <v>501</v>
      </c>
      <c r="E208" s="7" t="s">
        <v>502</v>
      </c>
      <c r="F208" s="7" t="s">
        <v>503</v>
      </c>
      <c r="G208" s="7" t="s">
        <v>504</v>
      </c>
    </row>
    <row r="209" ht="15" customHeight="1">
      <c r="A209" s="7">
        <v>1</v>
      </c>
      <c r="B209" s="7">
        <v>2</v>
      </c>
      <c r="C209" s="7"/>
      <c r="D209" s="7">
        <v>3</v>
      </c>
      <c r="E209" s="7">
        <v>4</v>
      </c>
      <c r="F209" s="7">
        <v>5</v>
      </c>
      <c r="G209" s="7">
        <v>6</v>
      </c>
    </row>
    <row r="210" ht="40" customHeight="1">
      <c r="A210" s="7" t="s">
        <v>436</v>
      </c>
      <c r="B210" s="8" t="s">
        <v>594</v>
      </c>
      <c r="C210" s="8"/>
      <c r="D210" s="7" t="s">
        <v>388</v>
      </c>
      <c r="E210" s="11">
        <v>1</v>
      </c>
      <c r="F210" s="11">
        <v>324</v>
      </c>
      <c r="G210" s="11">
        <v>324</v>
      </c>
    </row>
    <row r="211" ht="25" customHeight="1">
      <c r="A211" s="16" t="s">
        <v>508</v>
      </c>
      <c r="B211" s="16"/>
      <c r="C211" s="16"/>
      <c r="D211" s="16"/>
      <c r="E211" s="13">
        <f>SUBTOTAL(9,E210:E210)</f>
      </c>
      <c r="F211" s="13" t="s">
        <v>332</v>
      </c>
      <c r="G211" s="13">
        <f>SUBTOTAL(9,G210:G210)</f>
      </c>
    </row>
    <row r="212" ht="40" customHeight="1">
      <c r="A212" s="7" t="s">
        <v>595</v>
      </c>
      <c r="B212" s="8" t="s">
        <v>596</v>
      </c>
      <c r="C212" s="8"/>
      <c r="D212" s="7" t="s">
        <v>388</v>
      </c>
      <c r="E212" s="11">
        <v>1</v>
      </c>
      <c r="F212" s="11">
        <v>447990</v>
      </c>
      <c r="G212" s="11">
        <v>447990</v>
      </c>
    </row>
    <row r="213" ht="25" customHeight="1">
      <c r="A213" s="16" t="s">
        <v>508</v>
      </c>
      <c r="B213" s="16"/>
      <c r="C213" s="16"/>
      <c r="D213" s="16"/>
      <c r="E213" s="13">
        <f>SUBTOTAL(9,E212:E212)</f>
      </c>
      <c r="F213" s="13" t="s">
        <v>332</v>
      </c>
      <c r="G213" s="13">
        <f>SUBTOTAL(9,G212:G212)</f>
      </c>
    </row>
    <row r="214" ht="40" customHeight="1">
      <c r="A214" s="7" t="s">
        <v>597</v>
      </c>
      <c r="B214" s="8" t="s">
        <v>598</v>
      </c>
      <c r="C214" s="8"/>
      <c r="D214" s="7" t="s">
        <v>388</v>
      </c>
      <c r="E214" s="11">
        <v>1</v>
      </c>
      <c r="F214" s="11">
        <v>360486</v>
      </c>
      <c r="G214" s="11">
        <v>360486</v>
      </c>
    </row>
    <row r="215" ht="25" customHeight="1">
      <c r="A215" s="16" t="s">
        <v>508</v>
      </c>
      <c r="B215" s="16"/>
      <c r="C215" s="16"/>
      <c r="D215" s="16"/>
      <c r="E215" s="13">
        <f>SUBTOTAL(9,E214:E214)</f>
      </c>
      <c r="F215" s="13" t="s">
        <v>332</v>
      </c>
      <c r="G215" s="13">
        <f>SUBTOTAL(9,G214:G214)</f>
      </c>
    </row>
    <row r="216" ht="40" customHeight="1">
      <c r="A216" s="7" t="s">
        <v>599</v>
      </c>
      <c r="B216" s="8" t="s">
        <v>600</v>
      </c>
      <c r="C216" s="8"/>
      <c r="D216" s="7" t="s">
        <v>388</v>
      </c>
      <c r="E216" s="11">
        <v>1</v>
      </c>
      <c r="F216" s="11">
        <v>382000</v>
      </c>
      <c r="G216" s="11">
        <v>382000</v>
      </c>
    </row>
    <row r="217" ht="25" customHeight="1">
      <c r="A217" s="16" t="s">
        <v>508</v>
      </c>
      <c r="B217" s="16"/>
      <c r="C217" s="16"/>
      <c r="D217" s="16"/>
      <c r="E217" s="13">
        <f>SUBTOTAL(9,E216:E216)</f>
      </c>
      <c r="F217" s="13" t="s">
        <v>332</v>
      </c>
      <c r="G217" s="13">
        <f>SUBTOTAL(9,G216:G216)</f>
      </c>
    </row>
    <row r="218" ht="25" customHeight="1">
      <c r="A218" s="16" t="s">
        <v>509</v>
      </c>
      <c r="B218" s="16"/>
      <c r="C218" s="16"/>
      <c r="D218" s="16"/>
      <c r="E218" s="16"/>
      <c r="F218" s="16"/>
      <c r="G218" s="13">
        <f>SUBTOTAL(9,G210:G217)</f>
      </c>
    </row>
    <row r="219" ht="25" customHeight="1">
</row>
    <row r="220" ht="20" customHeight="1">
      <c r="A220" s="14" t="s">
        <v>414</v>
      </c>
      <c r="B220" s="14"/>
      <c r="C220" s="15" t="s">
        <v>247</v>
      </c>
      <c r="D220" s="15"/>
      <c r="E220" s="15"/>
      <c r="F220" s="15"/>
      <c r="G220" s="15"/>
    </row>
    <row r="221" ht="20" customHeight="1">
      <c r="A221" s="14" t="s">
        <v>415</v>
      </c>
      <c r="B221" s="14"/>
      <c r="C221" s="15" t="s">
        <v>461</v>
      </c>
      <c r="D221" s="15"/>
      <c r="E221" s="15"/>
      <c r="F221" s="15"/>
      <c r="G221" s="15"/>
    </row>
    <row r="222" ht="25" customHeight="1">
      <c r="A222" s="14" t="s">
        <v>417</v>
      </c>
      <c r="B222" s="14"/>
      <c r="C222" s="15" t="s">
        <v>388</v>
      </c>
      <c r="D222" s="15"/>
      <c r="E222" s="15"/>
      <c r="F222" s="15"/>
      <c r="G222" s="15"/>
    </row>
    <row r="223" ht="15" customHeight="1">
</row>
    <row r="224" ht="25" customHeight="1">
      <c r="A224" s="3" t="s">
        <v>601</v>
      </c>
      <c r="B224" s="3"/>
      <c r="C224" s="3"/>
      <c r="D224" s="3"/>
      <c r="E224" s="3"/>
      <c r="F224" s="3"/>
      <c r="G224" s="3"/>
    </row>
    <row r="225" ht="15" customHeight="1">
</row>
    <row r="226" ht="50" customHeight="1">
      <c r="A226" s="7" t="s">
        <v>324</v>
      </c>
      <c r="B226" s="7" t="s">
        <v>473</v>
      </c>
      <c r="C226" s="7"/>
      <c r="D226" s="7" t="s">
        <v>501</v>
      </c>
      <c r="E226" s="7" t="s">
        <v>502</v>
      </c>
      <c r="F226" s="7" t="s">
        <v>503</v>
      </c>
      <c r="G226" s="7" t="s">
        <v>504</v>
      </c>
    </row>
    <row r="227" ht="15" customHeight="1">
      <c r="A227" s="7">
        <v>1</v>
      </c>
      <c r="B227" s="7">
        <v>2</v>
      </c>
      <c r="C227" s="7"/>
      <c r="D227" s="7">
        <v>3</v>
      </c>
      <c r="E227" s="7">
        <v>4</v>
      </c>
      <c r="F227" s="7">
        <v>5</v>
      </c>
      <c r="G227" s="7">
        <v>6</v>
      </c>
    </row>
    <row r="228" ht="40" customHeight="1">
      <c r="A228" s="7" t="s">
        <v>432</v>
      </c>
      <c r="B228" s="8" t="s">
        <v>602</v>
      </c>
      <c r="C228" s="8"/>
      <c r="D228" s="7" t="s">
        <v>388</v>
      </c>
      <c r="E228" s="11">
        <v>1</v>
      </c>
      <c r="F228" s="11">
        <v>69084.9</v>
      </c>
      <c r="G228" s="11">
        <v>69084.9</v>
      </c>
    </row>
    <row r="229" ht="25" customHeight="1">
      <c r="A229" s="16" t="s">
        <v>508</v>
      </c>
      <c r="B229" s="16"/>
      <c r="C229" s="16"/>
      <c r="D229" s="16"/>
      <c r="E229" s="13">
        <f>SUBTOTAL(9,E228:E228)</f>
      </c>
      <c r="F229" s="13" t="s">
        <v>332</v>
      </c>
      <c r="G229" s="13">
        <f>SUBTOTAL(9,G228:G228)</f>
      </c>
    </row>
    <row r="230" ht="20" customHeight="1">
      <c r="A230" s="7" t="s">
        <v>603</v>
      </c>
      <c r="B230" s="8" t="s">
        <v>604</v>
      </c>
      <c r="C230" s="8"/>
      <c r="D230" s="7" t="s">
        <v>388</v>
      </c>
      <c r="E230" s="11">
        <v>1</v>
      </c>
      <c r="F230" s="11">
        <v>149700</v>
      </c>
      <c r="G230" s="11">
        <v>149700</v>
      </c>
    </row>
    <row r="231" ht="25" customHeight="1">
      <c r="A231" s="16" t="s">
        <v>508</v>
      </c>
      <c r="B231" s="16"/>
      <c r="C231" s="16"/>
      <c r="D231" s="16"/>
      <c r="E231" s="13">
        <f>SUBTOTAL(9,E230:E230)</f>
      </c>
      <c r="F231" s="13" t="s">
        <v>332</v>
      </c>
      <c r="G231" s="13">
        <f>SUBTOTAL(9,G230:G230)</f>
      </c>
    </row>
    <row r="232" ht="20" customHeight="1">
      <c r="A232" s="7" t="s">
        <v>605</v>
      </c>
      <c r="B232" s="8" t="s">
        <v>604</v>
      </c>
      <c r="C232" s="8"/>
      <c r="D232" s="7" t="s">
        <v>388</v>
      </c>
      <c r="E232" s="11">
        <v>1</v>
      </c>
      <c r="F232" s="11">
        <v>249500</v>
      </c>
      <c r="G232" s="11">
        <v>249500</v>
      </c>
    </row>
    <row r="233" ht="25" customHeight="1">
      <c r="A233" s="16" t="s">
        <v>508</v>
      </c>
      <c r="B233" s="16"/>
      <c r="C233" s="16"/>
      <c r="D233" s="16"/>
      <c r="E233" s="13">
        <f>SUBTOTAL(9,E232:E232)</f>
      </c>
      <c r="F233" s="13" t="s">
        <v>332</v>
      </c>
      <c r="G233" s="13">
        <f>SUBTOTAL(9,G232:G232)</f>
      </c>
    </row>
    <row r="234" ht="20" customHeight="1">
      <c r="A234" s="7" t="s">
        <v>606</v>
      </c>
      <c r="B234" s="8" t="s">
        <v>607</v>
      </c>
      <c r="C234" s="8"/>
      <c r="D234" s="7" t="s">
        <v>388</v>
      </c>
      <c r="E234" s="11">
        <v>1</v>
      </c>
      <c r="F234" s="11">
        <v>4506</v>
      </c>
      <c r="G234" s="11">
        <v>4506</v>
      </c>
    </row>
    <row r="235" ht="25" customHeight="1">
      <c r="A235" s="16" t="s">
        <v>508</v>
      </c>
      <c r="B235" s="16"/>
      <c r="C235" s="16"/>
      <c r="D235" s="16"/>
      <c r="E235" s="13">
        <f>SUBTOTAL(9,E234:E234)</f>
      </c>
      <c r="F235" s="13" t="s">
        <v>332</v>
      </c>
      <c r="G235" s="13">
        <f>SUBTOTAL(9,G234:G234)</f>
      </c>
    </row>
    <row r="236" ht="25" customHeight="1">
      <c r="A236" s="16" t="s">
        <v>509</v>
      </c>
      <c r="B236" s="16"/>
      <c r="C236" s="16"/>
      <c r="D236" s="16"/>
      <c r="E236" s="16"/>
      <c r="F236" s="16"/>
      <c r="G236" s="13">
        <f>SUBTOTAL(9,G228:G235)</f>
      </c>
    </row>
    <row r="237" ht="25" customHeight="1">
</row>
    <row r="238" ht="20" customHeight="1">
      <c r="A238" s="14" t="s">
        <v>414</v>
      </c>
      <c r="B238" s="14"/>
      <c r="C238" s="15" t="s">
        <v>247</v>
      </c>
      <c r="D238" s="15"/>
      <c r="E238" s="15"/>
      <c r="F238" s="15"/>
      <c r="G238" s="15"/>
    </row>
    <row r="239" ht="20" customHeight="1">
      <c r="A239" s="14" t="s">
        <v>415</v>
      </c>
      <c r="B239" s="14"/>
      <c r="C239" s="15" t="s">
        <v>461</v>
      </c>
      <c r="D239" s="15"/>
      <c r="E239" s="15"/>
      <c r="F239" s="15"/>
      <c r="G239" s="15"/>
    </row>
    <row r="240" ht="25" customHeight="1">
      <c r="A240" s="14" t="s">
        <v>417</v>
      </c>
      <c r="B240" s="14"/>
      <c r="C240" s="15" t="s">
        <v>388</v>
      </c>
      <c r="D240" s="15"/>
      <c r="E240" s="15"/>
      <c r="F240" s="15"/>
      <c r="G240" s="15"/>
    </row>
    <row r="241" ht="15" customHeight="1">
</row>
    <row r="242" ht="25" customHeight="1">
      <c r="A242" s="3" t="s">
        <v>558</v>
      </c>
      <c r="B242" s="3"/>
      <c r="C242" s="3"/>
      <c r="D242" s="3"/>
      <c r="E242" s="3"/>
      <c r="F242" s="3"/>
      <c r="G242" s="3"/>
    </row>
    <row r="243" ht="15" customHeight="1">
</row>
    <row r="244" ht="50" customHeight="1">
      <c r="A244" s="7" t="s">
        <v>324</v>
      </c>
      <c r="B244" s="7" t="s">
        <v>473</v>
      </c>
      <c r="C244" s="7"/>
      <c r="D244" s="7" t="s">
        <v>501</v>
      </c>
      <c r="E244" s="7" t="s">
        <v>502</v>
      </c>
      <c r="F244" s="7" t="s">
        <v>503</v>
      </c>
      <c r="G244" s="7" t="s">
        <v>504</v>
      </c>
    </row>
    <row r="245" ht="15" customHeight="1">
      <c r="A245" s="7">
        <v>1</v>
      </c>
      <c r="B245" s="7">
        <v>2</v>
      </c>
      <c r="C245" s="7"/>
      <c r="D245" s="7">
        <v>3</v>
      </c>
      <c r="E245" s="7">
        <v>4</v>
      </c>
      <c r="F245" s="7">
        <v>5</v>
      </c>
      <c r="G245" s="7">
        <v>6</v>
      </c>
    </row>
    <row r="246" ht="20" customHeight="1">
      <c r="A246" s="7" t="s">
        <v>433</v>
      </c>
      <c r="B246" s="8" t="s">
        <v>608</v>
      </c>
      <c r="C246" s="8"/>
      <c r="D246" s="7" t="s">
        <v>388</v>
      </c>
      <c r="E246" s="11">
        <v>1</v>
      </c>
      <c r="F246" s="11">
        <v>32000</v>
      </c>
      <c r="G246" s="11">
        <v>32000</v>
      </c>
    </row>
    <row r="247" ht="25" customHeight="1">
      <c r="A247" s="16" t="s">
        <v>508</v>
      </c>
      <c r="B247" s="16"/>
      <c r="C247" s="16"/>
      <c r="D247" s="16"/>
      <c r="E247" s="13">
        <f>SUBTOTAL(9,E246:E246)</f>
      </c>
      <c r="F247" s="13" t="s">
        <v>332</v>
      </c>
      <c r="G247" s="13">
        <f>SUBTOTAL(9,G246:G246)</f>
      </c>
    </row>
    <row r="248" ht="20" customHeight="1">
      <c r="A248" s="7" t="s">
        <v>606</v>
      </c>
      <c r="B248" s="8" t="s">
        <v>609</v>
      </c>
      <c r="C248" s="8"/>
      <c r="D248" s="7" t="s">
        <v>388</v>
      </c>
      <c r="E248" s="11">
        <v>1</v>
      </c>
      <c r="F248" s="11">
        <v>6332</v>
      </c>
      <c r="G248" s="11">
        <v>6332</v>
      </c>
    </row>
    <row r="249" ht="25" customHeight="1">
      <c r="A249" s="16" t="s">
        <v>508</v>
      </c>
      <c r="B249" s="16"/>
      <c r="C249" s="16"/>
      <c r="D249" s="16"/>
      <c r="E249" s="13">
        <f>SUBTOTAL(9,E248:E248)</f>
      </c>
      <c r="F249" s="13" t="s">
        <v>332</v>
      </c>
      <c r="G249" s="13">
        <f>SUBTOTAL(9,G248:G248)</f>
      </c>
    </row>
    <row r="250" ht="25" customHeight="1">
      <c r="A250" s="16" t="s">
        <v>509</v>
      </c>
      <c r="B250" s="16"/>
      <c r="C250" s="16"/>
      <c r="D250" s="16"/>
      <c r="E250" s="16"/>
      <c r="F250" s="16"/>
      <c r="G250" s="13">
        <f>SUBTOTAL(9,G246:G249)</f>
      </c>
    </row>
    <row r="251" ht="25" customHeight="1">
</row>
    <row r="252" ht="20" customHeight="1">
      <c r="A252" s="14" t="s">
        <v>414</v>
      </c>
      <c r="B252" s="14"/>
      <c r="C252" s="15" t="s">
        <v>295</v>
      </c>
      <c r="D252" s="15"/>
      <c r="E252" s="15"/>
      <c r="F252" s="15"/>
      <c r="G252" s="15"/>
    </row>
    <row r="253" ht="20" customHeight="1">
      <c r="A253" s="14" t="s">
        <v>415</v>
      </c>
      <c r="B253" s="14"/>
      <c r="C253" s="15" t="s">
        <v>610</v>
      </c>
      <c r="D253" s="15"/>
      <c r="E253" s="15"/>
      <c r="F253" s="15"/>
      <c r="G253" s="15"/>
    </row>
    <row r="254" ht="25" customHeight="1">
      <c r="A254" s="14" t="s">
        <v>417</v>
      </c>
      <c r="B254" s="14"/>
      <c r="C254" s="15" t="s">
        <v>388</v>
      </c>
      <c r="D254" s="15"/>
      <c r="E254" s="15"/>
      <c r="F254" s="15"/>
      <c r="G254" s="15"/>
    </row>
    <row r="255" ht="15" customHeight="1">
</row>
    <row r="256" ht="25" customHeight="1">
      <c r="A256" s="3" t="s">
        <v>510</v>
      </c>
      <c r="B256" s="3"/>
      <c r="C256" s="3"/>
      <c r="D256" s="3"/>
      <c r="E256" s="3"/>
      <c r="F256" s="3"/>
      <c r="G256" s="3"/>
    </row>
    <row r="257" ht="15" customHeight="1">
</row>
    <row r="258" ht="50" customHeight="1">
      <c r="A258" s="7" t="s">
        <v>324</v>
      </c>
      <c r="B258" s="7" t="s">
        <v>473</v>
      </c>
      <c r="C258" s="7"/>
      <c r="D258" s="7" t="s">
        <v>501</v>
      </c>
      <c r="E258" s="7" t="s">
        <v>502</v>
      </c>
      <c r="F258" s="7" t="s">
        <v>503</v>
      </c>
      <c r="G258" s="7" t="s">
        <v>504</v>
      </c>
    </row>
    <row r="259" ht="15" customHeight="1">
      <c r="A259" s="7">
        <v>1</v>
      </c>
      <c r="B259" s="7">
        <v>2</v>
      </c>
      <c r="C259" s="7"/>
      <c r="D259" s="7">
        <v>3</v>
      </c>
      <c r="E259" s="7">
        <v>4</v>
      </c>
      <c r="F259" s="7">
        <v>5</v>
      </c>
      <c r="G259" s="7">
        <v>6</v>
      </c>
    </row>
    <row r="260" ht="40" customHeight="1">
      <c r="A260" s="7" t="s">
        <v>611</v>
      </c>
      <c r="B260" s="8" t="s">
        <v>612</v>
      </c>
      <c r="C260" s="8"/>
      <c r="D260" s="7" t="s">
        <v>388</v>
      </c>
      <c r="E260" s="11">
        <v>1</v>
      </c>
      <c r="F260" s="11">
        <v>24000.65</v>
      </c>
      <c r="G260" s="11">
        <v>24000.65</v>
      </c>
    </row>
    <row r="261" ht="25" customHeight="1">
      <c r="A261" s="16" t="s">
        <v>508</v>
      </c>
      <c r="B261" s="16"/>
      <c r="C261" s="16"/>
      <c r="D261" s="16"/>
      <c r="E261" s="13">
        <f>SUBTOTAL(9,E260:E260)</f>
      </c>
      <c r="F261" s="13" t="s">
        <v>332</v>
      </c>
      <c r="G261" s="13">
        <f>SUBTOTAL(9,G260:G260)</f>
      </c>
    </row>
    <row r="262" ht="25" customHeight="1">
      <c r="A262" s="16" t="s">
        <v>509</v>
      </c>
      <c r="B262" s="16"/>
      <c r="C262" s="16"/>
      <c r="D262" s="16"/>
      <c r="E262" s="16"/>
      <c r="F262" s="16"/>
      <c r="G262" s="13">
        <f>SUBTOTAL(9,G260:G261)</f>
      </c>
    </row>
    <row r="263" ht="25" customHeight="1">
</row>
    <row r="264" ht="20" customHeight="1">
      <c r="A264" s="14" t="s">
        <v>414</v>
      </c>
      <c r="B264" s="14"/>
      <c r="C264" s="15" t="s">
        <v>295</v>
      </c>
      <c r="D264" s="15"/>
      <c r="E264" s="15"/>
      <c r="F264" s="15"/>
      <c r="G264" s="15"/>
    </row>
    <row r="265" ht="20" customHeight="1">
      <c r="A265" s="14" t="s">
        <v>415</v>
      </c>
      <c r="B265" s="14"/>
      <c r="C265" s="15" t="s">
        <v>416</v>
      </c>
      <c r="D265" s="15"/>
      <c r="E265" s="15"/>
      <c r="F265" s="15"/>
      <c r="G265" s="15"/>
    </row>
    <row r="266" ht="25" customHeight="1">
      <c r="A266" s="14" t="s">
        <v>417</v>
      </c>
      <c r="B266" s="14"/>
      <c r="C266" s="15" t="s">
        <v>388</v>
      </c>
      <c r="D266" s="15"/>
      <c r="E266" s="15"/>
      <c r="F266" s="15"/>
      <c r="G266" s="15"/>
    </row>
    <row r="267" ht="15" customHeight="1">
</row>
    <row r="268" ht="25" customHeight="1">
      <c r="A268" s="3" t="s">
        <v>510</v>
      </c>
      <c r="B268" s="3"/>
      <c r="C268" s="3"/>
      <c r="D268" s="3"/>
      <c r="E268" s="3"/>
      <c r="F268" s="3"/>
      <c r="G268" s="3"/>
    </row>
    <row r="269" ht="15" customHeight="1">
</row>
    <row r="270" ht="50" customHeight="1">
      <c r="A270" s="7" t="s">
        <v>324</v>
      </c>
      <c r="B270" s="7" t="s">
        <v>473</v>
      </c>
      <c r="C270" s="7"/>
      <c r="D270" s="7" t="s">
        <v>501</v>
      </c>
      <c r="E270" s="7" t="s">
        <v>502</v>
      </c>
      <c r="F270" s="7" t="s">
        <v>503</v>
      </c>
      <c r="G270" s="7" t="s">
        <v>504</v>
      </c>
    </row>
    <row r="271" ht="15" customHeight="1">
      <c r="A271" s="7">
        <v>1</v>
      </c>
      <c r="B271" s="7">
        <v>2</v>
      </c>
      <c r="C271" s="7"/>
      <c r="D271" s="7">
        <v>3</v>
      </c>
      <c r="E271" s="7">
        <v>4</v>
      </c>
      <c r="F271" s="7">
        <v>5</v>
      </c>
      <c r="G271" s="7">
        <v>6</v>
      </c>
    </row>
    <row r="272" ht="40" customHeight="1">
      <c r="A272" s="7" t="s">
        <v>450</v>
      </c>
      <c r="B272" s="8" t="s">
        <v>613</v>
      </c>
      <c r="C272" s="8"/>
      <c r="D272" s="7" t="s">
        <v>388</v>
      </c>
      <c r="E272" s="11">
        <v>1</v>
      </c>
      <c r="F272" s="11">
        <v>139743.23</v>
      </c>
      <c r="G272" s="11">
        <v>139743.23</v>
      </c>
    </row>
    <row r="273" ht="25" customHeight="1">
      <c r="A273" s="16" t="s">
        <v>508</v>
      </c>
      <c r="B273" s="16"/>
      <c r="C273" s="16"/>
      <c r="D273" s="16"/>
      <c r="E273" s="13">
        <f>SUBTOTAL(9,E272:E272)</f>
      </c>
      <c r="F273" s="13" t="s">
        <v>332</v>
      </c>
      <c r="G273" s="13">
        <f>SUBTOTAL(9,G272:G272)</f>
      </c>
    </row>
    <row r="274" ht="40" customHeight="1">
      <c r="A274" s="7" t="s">
        <v>614</v>
      </c>
      <c r="B274" s="8" t="s">
        <v>615</v>
      </c>
      <c r="C274" s="8"/>
      <c r="D274" s="7" t="s">
        <v>507</v>
      </c>
      <c r="E274" s="11">
        <v>1</v>
      </c>
      <c r="F274" s="11">
        <v>233900</v>
      </c>
      <c r="G274" s="11">
        <v>233900</v>
      </c>
    </row>
    <row r="275" ht="25" customHeight="1">
      <c r="A275" s="16" t="s">
        <v>508</v>
      </c>
      <c r="B275" s="16"/>
      <c r="C275" s="16"/>
      <c r="D275" s="16"/>
      <c r="E275" s="13">
        <f>SUBTOTAL(9,E274:E274)</f>
      </c>
      <c r="F275" s="13" t="s">
        <v>332</v>
      </c>
      <c r="G275" s="13">
        <f>SUBTOTAL(9,G274:G274)</f>
      </c>
    </row>
    <row r="276" ht="40" customHeight="1">
      <c r="A276" s="7" t="s">
        <v>616</v>
      </c>
      <c r="B276" s="8" t="s">
        <v>617</v>
      </c>
      <c r="C276" s="8"/>
      <c r="D276" s="7" t="s">
        <v>388</v>
      </c>
      <c r="E276" s="11">
        <v>1</v>
      </c>
      <c r="F276" s="11">
        <v>599992.27</v>
      </c>
      <c r="G276" s="11">
        <v>599992.27</v>
      </c>
    </row>
    <row r="277" ht="25" customHeight="1">
      <c r="A277" s="16" t="s">
        <v>508</v>
      </c>
      <c r="B277" s="16"/>
      <c r="C277" s="16"/>
      <c r="D277" s="16"/>
      <c r="E277" s="13">
        <f>SUBTOTAL(9,E276:E276)</f>
      </c>
      <c r="F277" s="13" t="s">
        <v>332</v>
      </c>
      <c r="G277" s="13">
        <f>SUBTOTAL(9,G276:G276)</f>
      </c>
    </row>
    <row r="278" ht="40" customHeight="1">
      <c r="A278" s="7" t="s">
        <v>618</v>
      </c>
      <c r="B278" s="8" t="s">
        <v>617</v>
      </c>
      <c r="C278" s="8"/>
      <c r="D278" s="7" t="s">
        <v>388</v>
      </c>
      <c r="E278" s="11">
        <v>1</v>
      </c>
      <c r="F278" s="11">
        <v>198364.5</v>
      </c>
      <c r="G278" s="11">
        <v>198364.5</v>
      </c>
    </row>
    <row r="279" ht="25" customHeight="1">
      <c r="A279" s="16" t="s">
        <v>508</v>
      </c>
      <c r="B279" s="16"/>
      <c r="C279" s="16"/>
      <c r="D279" s="16"/>
      <c r="E279" s="13">
        <f>SUBTOTAL(9,E278:E278)</f>
      </c>
      <c r="F279" s="13" t="s">
        <v>332</v>
      </c>
      <c r="G279" s="13">
        <f>SUBTOTAL(9,G278:G278)</f>
      </c>
    </row>
    <row r="280" ht="25" customHeight="1">
      <c r="A280" s="16" t="s">
        <v>509</v>
      </c>
      <c r="B280" s="16"/>
      <c r="C280" s="16"/>
      <c r="D280" s="16"/>
      <c r="E280" s="16"/>
      <c r="F280" s="16"/>
      <c r="G280" s="13">
        <f>SUBTOTAL(9,G272:G279)</f>
      </c>
    </row>
    <row r="281" ht="25" customHeight="1">
</row>
    <row r="282" ht="20" customHeight="1">
      <c r="A282" s="14" t="s">
        <v>414</v>
      </c>
      <c r="B282" s="14"/>
      <c r="C282" s="15" t="s">
        <v>295</v>
      </c>
      <c r="D282" s="15"/>
      <c r="E282" s="15"/>
      <c r="F282" s="15"/>
      <c r="G282" s="15"/>
    </row>
    <row r="283" ht="20" customHeight="1">
      <c r="A283" s="14" t="s">
        <v>415</v>
      </c>
      <c r="B283" s="14"/>
      <c r="C283" s="15" t="s">
        <v>461</v>
      </c>
      <c r="D283" s="15"/>
      <c r="E283" s="15"/>
      <c r="F283" s="15"/>
      <c r="G283" s="15"/>
    </row>
    <row r="284" ht="25" customHeight="1">
      <c r="A284" s="14" t="s">
        <v>417</v>
      </c>
      <c r="B284" s="14"/>
      <c r="C284" s="15" t="s">
        <v>388</v>
      </c>
      <c r="D284" s="15"/>
      <c r="E284" s="15"/>
      <c r="F284" s="15"/>
      <c r="G284" s="15"/>
    </row>
    <row r="285" ht="15" customHeight="1">
</row>
    <row r="286" ht="25" customHeight="1">
      <c r="A286" s="3" t="s">
        <v>510</v>
      </c>
      <c r="B286" s="3"/>
      <c r="C286" s="3"/>
      <c r="D286" s="3"/>
      <c r="E286" s="3"/>
      <c r="F286" s="3"/>
      <c r="G286" s="3"/>
    </row>
    <row r="287" ht="15" customHeight="1">
</row>
    <row r="288" ht="50" customHeight="1">
      <c r="A288" s="7" t="s">
        <v>324</v>
      </c>
      <c r="B288" s="7" t="s">
        <v>473</v>
      </c>
      <c r="C288" s="7"/>
      <c r="D288" s="7" t="s">
        <v>501</v>
      </c>
      <c r="E288" s="7" t="s">
        <v>502</v>
      </c>
      <c r="F288" s="7" t="s">
        <v>503</v>
      </c>
      <c r="G288" s="7" t="s">
        <v>504</v>
      </c>
    </row>
    <row r="289" ht="15" customHeight="1">
      <c r="A289" s="7">
        <v>1</v>
      </c>
      <c r="B289" s="7">
        <v>2</v>
      </c>
      <c r="C289" s="7"/>
      <c r="D289" s="7">
        <v>3</v>
      </c>
      <c r="E289" s="7">
        <v>4</v>
      </c>
      <c r="F289" s="7">
        <v>5</v>
      </c>
      <c r="G289" s="7">
        <v>6</v>
      </c>
    </row>
    <row r="290" ht="20" customHeight="1">
      <c r="A290" s="7" t="s">
        <v>619</v>
      </c>
      <c r="B290" s="8" t="s">
        <v>620</v>
      </c>
      <c r="C290" s="8"/>
      <c r="D290" s="7" t="s">
        <v>507</v>
      </c>
      <c r="E290" s="11">
        <v>1</v>
      </c>
      <c r="F290" s="11">
        <v>131891.48</v>
      </c>
      <c r="G290" s="11">
        <v>131891.48</v>
      </c>
    </row>
    <row r="291" ht="25" customHeight="1">
      <c r="A291" s="16" t="s">
        <v>508</v>
      </c>
      <c r="B291" s="16"/>
      <c r="C291" s="16"/>
      <c r="D291" s="16"/>
      <c r="E291" s="13">
        <f>SUBTOTAL(9,E290:E290)</f>
      </c>
      <c r="F291" s="13" t="s">
        <v>332</v>
      </c>
      <c r="G291" s="13">
        <f>SUBTOTAL(9,G290:G290)</f>
      </c>
    </row>
    <row r="292" ht="25" customHeight="1">
      <c r="A292" s="16" t="s">
        <v>509</v>
      </c>
      <c r="B292" s="16"/>
      <c r="C292" s="16"/>
      <c r="D292" s="16"/>
      <c r="E292" s="16"/>
      <c r="F292" s="16"/>
      <c r="G292" s="13">
        <f>SUBTOTAL(9,G290:G291)</f>
      </c>
    </row>
    <row r="293" ht="25" customHeight="1">
</row>
    <row r="294" ht="20" customHeight="1">
      <c r="A294" s="14" t="s">
        <v>414</v>
      </c>
      <c r="B294" s="14"/>
      <c r="C294" s="15" t="s">
        <v>247</v>
      </c>
      <c r="D294" s="15"/>
      <c r="E294" s="15"/>
      <c r="F294" s="15"/>
      <c r="G294" s="15"/>
    </row>
    <row r="295" ht="20" customHeight="1">
      <c r="A295" s="14" t="s">
        <v>415</v>
      </c>
      <c r="B295" s="14"/>
      <c r="C295" s="15" t="s">
        <v>416</v>
      </c>
      <c r="D295" s="15"/>
      <c r="E295" s="15"/>
      <c r="F295" s="15"/>
      <c r="G295" s="15"/>
    </row>
    <row r="296" ht="25" customHeight="1">
      <c r="A296" s="14" t="s">
        <v>417</v>
      </c>
      <c r="B296" s="14"/>
      <c r="C296" s="15" t="s">
        <v>391</v>
      </c>
      <c r="D296" s="15"/>
      <c r="E296" s="15"/>
      <c r="F296" s="15"/>
      <c r="G296" s="15"/>
    </row>
    <row r="297" ht="15" customHeight="1">
</row>
    <row r="298" ht="25" customHeight="1">
      <c r="A298" s="3" t="s">
        <v>518</v>
      </c>
      <c r="B298" s="3"/>
      <c r="C298" s="3"/>
      <c r="D298" s="3"/>
      <c r="E298" s="3"/>
      <c r="F298" s="3"/>
      <c r="G298" s="3"/>
    </row>
    <row r="299" ht="15" customHeight="1">
</row>
    <row r="300" ht="50" customHeight="1">
      <c r="A300" s="7" t="s">
        <v>324</v>
      </c>
      <c r="B300" s="7" t="s">
        <v>473</v>
      </c>
      <c r="C300" s="7"/>
      <c r="D300" s="7" t="s">
        <v>501</v>
      </c>
      <c r="E300" s="7" t="s">
        <v>502</v>
      </c>
      <c r="F300" s="7" t="s">
        <v>503</v>
      </c>
      <c r="G300" s="7" t="s">
        <v>504</v>
      </c>
    </row>
    <row r="301" ht="15" customHeight="1">
      <c r="A301" s="7">
        <v>1</v>
      </c>
      <c r="B301" s="7">
        <v>2</v>
      </c>
      <c r="C301" s="7"/>
      <c r="D301" s="7">
        <v>3</v>
      </c>
      <c r="E301" s="7">
        <v>4</v>
      </c>
      <c r="F301" s="7">
        <v>5</v>
      </c>
      <c r="G301" s="7">
        <v>6</v>
      </c>
    </row>
    <row r="302" ht="40" customHeight="1">
      <c r="A302" s="7" t="s">
        <v>437</v>
      </c>
      <c r="B302" s="8" t="s">
        <v>621</v>
      </c>
      <c r="C302" s="8"/>
      <c r="D302" s="7" t="s">
        <v>59</v>
      </c>
      <c r="E302" s="11">
        <v>1</v>
      </c>
      <c r="F302" s="11">
        <v>126500</v>
      </c>
      <c r="G302" s="11">
        <v>126500</v>
      </c>
    </row>
    <row r="303" ht="25" customHeight="1">
      <c r="A303" s="16" t="s">
        <v>508</v>
      </c>
      <c r="B303" s="16"/>
      <c r="C303" s="16"/>
      <c r="D303" s="16"/>
      <c r="E303" s="13">
        <f>SUBTOTAL(9,E302:E302)</f>
      </c>
      <c r="F303" s="13" t="s">
        <v>332</v>
      </c>
      <c r="G303" s="13">
        <f>SUBTOTAL(9,G302:G302)</f>
      </c>
    </row>
    <row r="304" ht="25" customHeight="1">
      <c r="A304" s="16" t="s">
        <v>509</v>
      </c>
      <c r="B304" s="16"/>
      <c r="C304" s="16"/>
      <c r="D304" s="16"/>
      <c r="E304" s="16"/>
      <c r="F304" s="16"/>
      <c r="G304" s="13">
        <f>SUBTOTAL(9,G302:G303)</f>
      </c>
    </row>
    <row r="305" ht="25" customHeight="1">
</row>
    <row r="306" ht="20" customHeight="1">
      <c r="A306" s="14" t="s">
        <v>414</v>
      </c>
      <c r="B306" s="14"/>
      <c r="C306" s="15" t="s">
        <v>247</v>
      </c>
      <c r="D306" s="15"/>
      <c r="E306" s="15"/>
      <c r="F306" s="15"/>
      <c r="G306" s="15"/>
    </row>
    <row r="307" ht="20" customHeight="1">
      <c r="A307" s="14" t="s">
        <v>415</v>
      </c>
      <c r="B307" s="14"/>
      <c r="C307" s="15" t="s">
        <v>416</v>
      </c>
      <c r="D307" s="15"/>
      <c r="E307" s="15"/>
      <c r="F307" s="15"/>
      <c r="G307" s="15"/>
    </row>
    <row r="308" ht="25" customHeight="1">
      <c r="A308" s="14" t="s">
        <v>417</v>
      </c>
      <c r="B308" s="14"/>
      <c r="C308" s="15" t="s">
        <v>391</v>
      </c>
      <c r="D308" s="15"/>
      <c r="E308" s="15"/>
      <c r="F308" s="15"/>
      <c r="G308" s="15"/>
    </row>
    <row r="309" ht="15" customHeight="1">
</row>
    <row r="310" ht="25" customHeight="1">
      <c r="A310" s="3" t="s">
        <v>554</v>
      </c>
      <c r="B310" s="3"/>
      <c r="C310" s="3"/>
      <c r="D310" s="3"/>
      <c r="E310" s="3"/>
      <c r="F310" s="3"/>
      <c r="G310" s="3"/>
    </row>
    <row r="311" ht="15" customHeight="1">
</row>
    <row r="312" ht="50" customHeight="1">
      <c r="A312" s="7" t="s">
        <v>324</v>
      </c>
      <c r="B312" s="7" t="s">
        <v>473</v>
      </c>
      <c r="C312" s="7"/>
      <c r="D312" s="7" t="s">
        <v>501</v>
      </c>
      <c r="E312" s="7" t="s">
        <v>502</v>
      </c>
      <c r="F312" s="7" t="s">
        <v>503</v>
      </c>
      <c r="G312" s="7" t="s">
        <v>504</v>
      </c>
    </row>
    <row r="313" ht="15" customHeight="1">
      <c r="A313" s="7">
        <v>1</v>
      </c>
      <c r="B313" s="7">
        <v>2</v>
      </c>
      <c r="C313" s="7"/>
      <c r="D313" s="7">
        <v>3</v>
      </c>
      <c r="E313" s="7">
        <v>4</v>
      </c>
      <c r="F313" s="7">
        <v>5</v>
      </c>
      <c r="G313" s="7">
        <v>6</v>
      </c>
    </row>
    <row r="314" ht="40" customHeight="1">
      <c r="A314" s="7" t="s">
        <v>437</v>
      </c>
      <c r="B314" s="8" t="s">
        <v>622</v>
      </c>
      <c r="C314" s="8"/>
      <c r="D314" s="7" t="s">
        <v>59</v>
      </c>
      <c r="E314" s="11">
        <v>1</v>
      </c>
      <c r="F314" s="11">
        <v>1634213.36</v>
      </c>
      <c r="G314" s="11">
        <v>1634213.36</v>
      </c>
    </row>
    <row r="315" ht="25" customHeight="1">
      <c r="A315" s="16" t="s">
        <v>508</v>
      </c>
      <c r="B315" s="16"/>
      <c r="C315" s="16"/>
      <c r="D315" s="16"/>
      <c r="E315" s="13">
        <f>SUBTOTAL(9,E314:E314)</f>
      </c>
      <c r="F315" s="13" t="s">
        <v>332</v>
      </c>
      <c r="G315" s="13">
        <f>SUBTOTAL(9,G314:G314)</f>
      </c>
    </row>
    <row r="316" ht="25" customHeight="1">
      <c r="A316" s="16" t="s">
        <v>509</v>
      </c>
      <c r="B316" s="16"/>
      <c r="C316" s="16"/>
      <c r="D316" s="16"/>
      <c r="E316" s="16"/>
      <c r="F316" s="16"/>
      <c r="G316" s="13">
        <f>SUBTOTAL(9,G314:G315)</f>
      </c>
    </row>
    <row r="317" ht="25" customHeight="1">
</row>
    <row r="318" ht="20" customHeight="1">
      <c r="A318" s="14" t="s">
        <v>414</v>
      </c>
      <c r="B318" s="14"/>
      <c r="C318" s="15" t="s">
        <v>247</v>
      </c>
      <c r="D318" s="15"/>
      <c r="E318" s="15"/>
      <c r="F318" s="15"/>
      <c r="G318" s="15"/>
    </row>
    <row r="319" ht="20" customHeight="1">
      <c r="A319" s="14" t="s">
        <v>415</v>
      </c>
      <c r="B319" s="14"/>
      <c r="C319" s="15" t="s">
        <v>461</v>
      </c>
      <c r="D319" s="15"/>
      <c r="E319" s="15"/>
      <c r="F319" s="15"/>
      <c r="G319" s="15"/>
    </row>
    <row r="320" ht="25" customHeight="1">
      <c r="A320" s="14" t="s">
        <v>417</v>
      </c>
      <c r="B320" s="14"/>
      <c r="C320" s="15" t="s">
        <v>391</v>
      </c>
      <c r="D320" s="15"/>
      <c r="E320" s="15"/>
      <c r="F320" s="15"/>
      <c r="G320" s="15"/>
    </row>
    <row r="321" ht="15" customHeight="1">
</row>
    <row r="322" ht="25" customHeight="1">
      <c r="A322" s="3" t="s">
        <v>536</v>
      </c>
      <c r="B322" s="3"/>
      <c r="C322" s="3"/>
      <c r="D322" s="3"/>
      <c r="E322" s="3"/>
      <c r="F322" s="3"/>
      <c r="G322" s="3"/>
    </row>
    <row r="323" ht="15" customHeight="1">
</row>
    <row r="324" ht="50" customHeight="1">
      <c r="A324" s="7" t="s">
        <v>324</v>
      </c>
      <c r="B324" s="7" t="s">
        <v>473</v>
      </c>
      <c r="C324" s="7"/>
      <c r="D324" s="7" t="s">
        <v>501</v>
      </c>
      <c r="E324" s="7" t="s">
        <v>502</v>
      </c>
      <c r="F324" s="7" t="s">
        <v>503</v>
      </c>
      <c r="G324" s="7" t="s">
        <v>504</v>
      </c>
    </row>
    <row r="325" ht="15" customHeight="1">
      <c r="A325" s="7">
        <v>1</v>
      </c>
      <c r="B325" s="7">
        <v>2</v>
      </c>
      <c r="C325" s="7"/>
      <c r="D325" s="7">
        <v>3</v>
      </c>
      <c r="E325" s="7">
        <v>4</v>
      </c>
      <c r="F325" s="7">
        <v>5</v>
      </c>
      <c r="G325" s="7">
        <v>6</v>
      </c>
    </row>
    <row r="326" ht="20" customHeight="1">
      <c r="A326" s="7" t="s">
        <v>437</v>
      </c>
      <c r="B326" s="8" t="s">
        <v>623</v>
      </c>
      <c r="C326" s="8"/>
      <c r="D326" s="7" t="s">
        <v>59</v>
      </c>
      <c r="E326" s="11">
        <v>1</v>
      </c>
      <c r="F326" s="11">
        <v>499800</v>
      </c>
      <c r="G326" s="11">
        <v>499800</v>
      </c>
    </row>
    <row r="327" ht="20" customHeight="1">
      <c r="A327" s="7" t="s">
        <v>437</v>
      </c>
      <c r="B327" s="8" t="s">
        <v>623</v>
      </c>
      <c r="C327" s="8"/>
      <c r="D327" s="7" t="s">
        <v>59</v>
      </c>
      <c r="E327" s="11">
        <v>1</v>
      </c>
      <c r="F327" s="11">
        <v>71500</v>
      </c>
      <c r="G327" s="11">
        <v>71500</v>
      </c>
    </row>
    <row r="328" ht="20" customHeight="1">
      <c r="A328" s="7" t="s">
        <v>437</v>
      </c>
      <c r="B328" s="8" t="s">
        <v>623</v>
      </c>
      <c r="C328" s="8"/>
      <c r="D328" s="7" t="s">
        <v>59</v>
      </c>
      <c r="E328" s="11">
        <v>1</v>
      </c>
      <c r="F328" s="11">
        <v>326720</v>
      </c>
      <c r="G328" s="11">
        <v>326720</v>
      </c>
    </row>
    <row r="329" ht="25" customHeight="1">
      <c r="A329" s="16" t="s">
        <v>508</v>
      </c>
      <c r="B329" s="16"/>
      <c r="C329" s="16"/>
      <c r="D329" s="16"/>
      <c r="E329" s="13">
        <f>SUBTOTAL(9,E326:E328)</f>
      </c>
      <c r="F329" s="13" t="s">
        <v>332</v>
      </c>
      <c r="G329" s="13">
        <f>SUBTOTAL(9,G326:G328)</f>
      </c>
    </row>
    <row r="330" ht="25" customHeight="1">
      <c r="A330" s="16" t="s">
        <v>509</v>
      </c>
      <c r="B330" s="16"/>
      <c r="C330" s="16"/>
      <c r="D330" s="16"/>
      <c r="E330" s="16"/>
      <c r="F330" s="16"/>
      <c r="G330" s="13">
        <f>SUBTOTAL(9,G326:G329)</f>
      </c>
    </row>
    <row r="331" ht="25" customHeight="1">
</row>
    <row r="332" ht="20" customHeight="1">
      <c r="A332" s="14" t="s">
        <v>414</v>
      </c>
      <c r="B332" s="14"/>
      <c r="C332" s="15" t="s">
        <v>247</v>
      </c>
      <c r="D332" s="15"/>
      <c r="E332" s="15"/>
      <c r="F332" s="15"/>
      <c r="G332" s="15"/>
    </row>
    <row r="333" ht="20" customHeight="1">
      <c r="A333" s="14" t="s">
        <v>415</v>
      </c>
      <c r="B333" s="14"/>
      <c r="C333" s="15" t="s">
        <v>461</v>
      </c>
      <c r="D333" s="15"/>
      <c r="E333" s="15"/>
      <c r="F333" s="15"/>
      <c r="G333" s="15"/>
    </row>
    <row r="334" ht="25" customHeight="1">
      <c r="A334" s="14" t="s">
        <v>417</v>
      </c>
      <c r="B334" s="14"/>
      <c r="C334" s="15" t="s">
        <v>391</v>
      </c>
      <c r="D334" s="15"/>
      <c r="E334" s="15"/>
      <c r="F334" s="15"/>
      <c r="G334" s="15"/>
    </row>
    <row r="335" ht="15" customHeight="1">
</row>
    <row r="336" ht="25" customHeight="1">
      <c r="A336" s="3" t="s">
        <v>601</v>
      </c>
      <c r="B336" s="3"/>
      <c r="C336" s="3"/>
      <c r="D336" s="3"/>
      <c r="E336" s="3"/>
      <c r="F336" s="3"/>
      <c r="G336" s="3"/>
    </row>
    <row r="337" ht="15" customHeight="1">
</row>
    <row r="338" ht="50" customHeight="1">
      <c r="A338" s="7" t="s">
        <v>324</v>
      </c>
      <c r="B338" s="7" t="s">
        <v>473</v>
      </c>
      <c r="C338" s="7"/>
      <c r="D338" s="7" t="s">
        <v>501</v>
      </c>
      <c r="E338" s="7" t="s">
        <v>502</v>
      </c>
      <c r="F338" s="7" t="s">
        <v>503</v>
      </c>
      <c r="G338" s="7" t="s">
        <v>504</v>
      </c>
    </row>
    <row r="339" ht="15" customHeight="1">
      <c r="A339" s="7">
        <v>1</v>
      </c>
      <c r="B339" s="7">
        <v>2</v>
      </c>
      <c r="C339" s="7"/>
      <c r="D339" s="7">
        <v>3</v>
      </c>
      <c r="E339" s="7">
        <v>4</v>
      </c>
      <c r="F339" s="7">
        <v>5</v>
      </c>
      <c r="G339" s="7">
        <v>6</v>
      </c>
    </row>
    <row r="340" ht="20" customHeight="1">
      <c r="A340" s="7" t="s">
        <v>437</v>
      </c>
      <c r="B340" s="8" t="s">
        <v>624</v>
      </c>
      <c r="C340" s="8"/>
      <c r="D340" s="7" t="s">
        <v>59</v>
      </c>
      <c r="E340" s="11">
        <v>1</v>
      </c>
      <c r="F340" s="11">
        <v>409498.9</v>
      </c>
      <c r="G340" s="11">
        <v>409498.9</v>
      </c>
    </row>
    <row r="341" ht="25" customHeight="1">
      <c r="A341" s="16" t="s">
        <v>508</v>
      </c>
      <c r="B341" s="16"/>
      <c r="C341" s="16"/>
      <c r="D341" s="16"/>
      <c r="E341" s="13">
        <f>SUBTOTAL(9,E340:E340)</f>
      </c>
      <c r="F341" s="13" t="s">
        <v>332</v>
      </c>
      <c r="G341" s="13">
        <f>SUBTOTAL(9,G340:G340)</f>
      </c>
    </row>
    <row r="342" ht="25" customHeight="1">
      <c r="A342" s="16" t="s">
        <v>509</v>
      </c>
      <c r="B342" s="16"/>
      <c r="C342" s="16"/>
      <c r="D342" s="16"/>
      <c r="E342" s="16"/>
      <c r="F342" s="16"/>
      <c r="G342" s="13">
        <f>SUBTOTAL(9,G340:G341)</f>
      </c>
    </row>
    <row r="343" ht="25" customHeight="1">
</row>
    <row r="344" ht="20" customHeight="1">
      <c r="A344" s="14" t="s">
        <v>414</v>
      </c>
      <c r="B344" s="14"/>
      <c r="C344" s="15" t="s">
        <v>295</v>
      </c>
      <c r="D344" s="15"/>
      <c r="E344" s="15"/>
      <c r="F344" s="15"/>
      <c r="G344" s="15"/>
    </row>
    <row r="345" ht="20" customHeight="1">
      <c r="A345" s="14" t="s">
        <v>415</v>
      </c>
      <c r="B345" s="14"/>
      <c r="C345" s="15" t="s">
        <v>610</v>
      </c>
      <c r="D345" s="15"/>
      <c r="E345" s="15"/>
      <c r="F345" s="15"/>
      <c r="G345" s="15"/>
    </row>
    <row r="346" ht="25" customHeight="1">
      <c r="A346" s="14" t="s">
        <v>417</v>
      </c>
      <c r="B346" s="14"/>
      <c r="C346" s="15" t="s">
        <v>391</v>
      </c>
      <c r="D346" s="15"/>
      <c r="E346" s="15"/>
      <c r="F346" s="15"/>
      <c r="G346" s="15"/>
    </row>
    <row r="347" ht="15" customHeight="1">
</row>
    <row r="348" ht="25" customHeight="1">
      <c r="A348" s="3" t="s">
        <v>510</v>
      </c>
      <c r="B348" s="3"/>
      <c r="C348" s="3"/>
      <c r="D348" s="3"/>
      <c r="E348" s="3"/>
      <c r="F348" s="3"/>
      <c r="G348" s="3"/>
    </row>
    <row r="349" ht="15" customHeight="1">
</row>
    <row r="350" ht="50" customHeight="1">
      <c r="A350" s="7" t="s">
        <v>324</v>
      </c>
      <c r="B350" s="7" t="s">
        <v>473</v>
      </c>
      <c r="C350" s="7"/>
      <c r="D350" s="7" t="s">
        <v>501</v>
      </c>
      <c r="E350" s="7" t="s">
        <v>502</v>
      </c>
      <c r="F350" s="7" t="s">
        <v>503</v>
      </c>
      <c r="G350" s="7" t="s">
        <v>504</v>
      </c>
    </row>
    <row r="351" ht="15" customHeight="1">
      <c r="A351" s="7">
        <v>1</v>
      </c>
      <c r="B351" s="7">
        <v>2</v>
      </c>
      <c r="C351" s="7"/>
      <c r="D351" s="7">
        <v>3</v>
      </c>
      <c r="E351" s="7">
        <v>4</v>
      </c>
      <c r="F351" s="7">
        <v>5</v>
      </c>
      <c r="G351" s="7">
        <v>6</v>
      </c>
    </row>
    <row r="352" ht="20" customHeight="1">
      <c r="A352" s="7" t="s">
        <v>437</v>
      </c>
      <c r="B352" s="8" t="s">
        <v>625</v>
      </c>
      <c r="C352" s="8"/>
      <c r="D352" s="7" t="s">
        <v>59</v>
      </c>
      <c r="E352" s="11">
        <v>1</v>
      </c>
      <c r="F352" s="11">
        <v>20000</v>
      </c>
      <c r="G352" s="11">
        <v>20000</v>
      </c>
    </row>
    <row r="353" ht="25" customHeight="1">
      <c r="A353" s="16" t="s">
        <v>508</v>
      </c>
      <c r="B353" s="16"/>
      <c r="C353" s="16"/>
      <c r="D353" s="16"/>
      <c r="E353" s="13">
        <f>SUBTOTAL(9,E352:E352)</f>
      </c>
      <c r="F353" s="13" t="s">
        <v>332</v>
      </c>
      <c r="G353" s="13">
        <f>SUBTOTAL(9,G352:G352)</f>
      </c>
    </row>
    <row r="354" ht="25" customHeight="1">
      <c r="A354" s="16" t="s">
        <v>509</v>
      </c>
      <c r="B354" s="16"/>
      <c r="C354" s="16"/>
      <c r="D354" s="16"/>
      <c r="E354" s="16"/>
      <c r="F354" s="16"/>
      <c r="G354" s="13">
        <f>SUBTOTAL(9,G352:G353)</f>
      </c>
    </row>
    <row r="355" ht="25" customHeight="1">
</row>
    <row r="356" ht="20" customHeight="1">
      <c r="A356" s="14" t="s">
        <v>414</v>
      </c>
      <c r="B356" s="14"/>
      <c r="C356" s="15" t="s">
        <v>295</v>
      </c>
      <c r="D356" s="15"/>
      <c r="E356" s="15"/>
      <c r="F356" s="15"/>
      <c r="G356" s="15"/>
    </row>
    <row r="357" ht="20" customHeight="1">
      <c r="A357" s="14" t="s">
        <v>415</v>
      </c>
      <c r="B357" s="14"/>
      <c r="C357" s="15" t="s">
        <v>416</v>
      </c>
      <c r="D357" s="15"/>
      <c r="E357" s="15"/>
      <c r="F357" s="15"/>
      <c r="G357" s="15"/>
    </row>
    <row r="358" ht="25" customHeight="1">
      <c r="A358" s="14" t="s">
        <v>417</v>
      </c>
      <c r="B358" s="14"/>
      <c r="C358" s="15" t="s">
        <v>391</v>
      </c>
      <c r="D358" s="15"/>
      <c r="E358" s="15"/>
      <c r="F358" s="15"/>
      <c r="G358" s="15"/>
    </row>
    <row r="359" ht="15" customHeight="1">
</row>
    <row r="360" ht="25" customHeight="1">
      <c r="A360" s="3" t="s">
        <v>510</v>
      </c>
      <c r="B360" s="3"/>
      <c r="C360" s="3"/>
      <c r="D360" s="3"/>
      <c r="E360" s="3"/>
      <c r="F360" s="3"/>
      <c r="G360" s="3"/>
    </row>
    <row r="361" ht="15" customHeight="1">
</row>
    <row r="362" ht="50" customHeight="1">
      <c r="A362" s="7" t="s">
        <v>324</v>
      </c>
      <c r="B362" s="7" t="s">
        <v>473</v>
      </c>
      <c r="C362" s="7"/>
      <c r="D362" s="7" t="s">
        <v>501</v>
      </c>
      <c r="E362" s="7" t="s">
        <v>502</v>
      </c>
      <c r="F362" s="7" t="s">
        <v>503</v>
      </c>
      <c r="G362" s="7" t="s">
        <v>504</v>
      </c>
    </row>
    <row r="363" ht="15" customHeight="1">
      <c r="A363" s="7">
        <v>1</v>
      </c>
      <c r="B363" s="7">
        <v>2</v>
      </c>
      <c r="C363" s="7"/>
      <c r="D363" s="7">
        <v>3</v>
      </c>
      <c r="E363" s="7">
        <v>4</v>
      </c>
      <c r="F363" s="7">
        <v>5</v>
      </c>
      <c r="G363" s="7">
        <v>6</v>
      </c>
    </row>
    <row r="364" ht="40" customHeight="1">
      <c r="A364" s="7" t="s">
        <v>437</v>
      </c>
      <c r="B364" s="8" t="s">
        <v>626</v>
      </c>
      <c r="C364" s="8"/>
      <c r="D364" s="7" t="s">
        <v>59</v>
      </c>
      <c r="E364" s="11">
        <v>1</v>
      </c>
      <c r="F364" s="11">
        <v>910000</v>
      </c>
      <c r="G364" s="11">
        <v>910000</v>
      </c>
    </row>
    <row r="365" ht="25" customHeight="1">
      <c r="A365" s="16" t="s">
        <v>508</v>
      </c>
      <c r="B365" s="16"/>
      <c r="C365" s="16"/>
      <c r="D365" s="16"/>
      <c r="E365" s="13">
        <f>SUBTOTAL(9,E364:E364)</f>
      </c>
      <c r="F365" s="13" t="s">
        <v>332</v>
      </c>
      <c r="G365" s="13">
        <f>SUBTOTAL(9,G364:G364)</f>
      </c>
    </row>
    <row r="366" ht="25" customHeight="1">
      <c r="A366" s="16" t="s">
        <v>509</v>
      </c>
      <c r="B366" s="16"/>
      <c r="C366" s="16"/>
      <c r="D366" s="16"/>
      <c r="E366" s="16"/>
      <c r="F366" s="16"/>
      <c r="G366" s="13">
        <f>SUBTOTAL(9,G364:G365)</f>
      </c>
    </row>
    <row r="367" ht="25" customHeight="1">
</row>
    <row r="368" ht="20" customHeight="1">
      <c r="A368" s="14" t="s">
        <v>414</v>
      </c>
      <c r="B368" s="14"/>
      <c r="C368" s="15" t="s">
        <v>247</v>
      </c>
      <c r="D368" s="15"/>
      <c r="E368" s="15"/>
      <c r="F368" s="15"/>
      <c r="G368" s="15"/>
    </row>
    <row r="369" ht="20" customHeight="1">
      <c r="A369" s="14" t="s">
        <v>415</v>
      </c>
      <c r="B369" s="14"/>
      <c r="C369" s="15" t="s">
        <v>416</v>
      </c>
      <c r="D369" s="15"/>
      <c r="E369" s="15"/>
      <c r="F369" s="15"/>
      <c r="G369" s="15"/>
    </row>
    <row r="370" ht="25" customHeight="1">
      <c r="A370" s="14" t="s">
        <v>417</v>
      </c>
      <c r="B370" s="14"/>
      <c r="C370" s="15" t="s">
        <v>394</v>
      </c>
      <c r="D370" s="15"/>
      <c r="E370" s="15"/>
      <c r="F370" s="15"/>
      <c r="G370" s="15"/>
    </row>
    <row r="371" ht="15" customHeight="1">
</row>
    <row r="372" ht="25" customHeight="1">
      <c r="A372" s="3" t="s">
        <v>518</v>
      </c>
      <c r="B372" s="3"/>
      <c r="C372" s="3"/>
      <c r="D372" s="3"/>
      <c r="E372" s="3"/>
      <c r="F372" s="3"/>
      <c r="G372" s="3"/>
    </row>
    <row r="373" ht="15" customHeight="1">
</row>
    <row r="374" ht="50" customHeight="1">
      <c r="A374" s="7" t="s">
        <v>324</v>
      </c>
      <c r="B374" s="7" t="s">
        <v>473</v>
      </c>
      <c r="C374" s="7"/>
      <c r="D374" s="7" t="s">
        <v>501</v>
      </c>
      <c r="E374" s="7" t="s">
        <v>502</v>
      </c>
      <c r="F374" s="7" t="s">
        <v>503</v>
      </c>
      <c r="G374" s="7" t="s">
        <v>504</v>
      </c>
    </row>
    <row r="375" ht="15" customHeight="1">
      <c r="A375" s="7">
        <v>1</v>
      </c>
      <c r="B375" s="7">
        <v>2</v>
      </c>
      <c r="C375" s="7"/>
      <c r="D375" s="7">
        <v>3</v>
      </c>
      <c r="E375" s="7">
        <v>4</v>
      </c>
      <c r="F375" s="7">
        <v>5</v>
      </c>
      <c r="G375" s="7">
        <v>6</v>
      </c>
    </row>
    <row r="376" ht="40" customHeight="1">
      <c r="A376" s="7" t="s">
        <v>627</v>
      </c>
      <c r="B376" s="8" t="s">
        <v>628</v>
      </c>
      <c r="C376" s="8"/>
      <c r="D376" s="7" t="s">
        <v>59</v>
      </c>
      <c r="E376" s="11">
        <v>1</v>
      </c>
      <c r="F376" s="11">
        <v>126500</v>
      </c>
      <c r="G376" s="11">
        <v>126500</v>
      </c>
    </row>
    <row r="377" ht="25" customHeight="1">
      <c r="A377" s="16" t="s">
        <v>508</v>
      </c>
      <c r="B377" s="16"/>
      <c r="C377" s="16"/>
      <c r="D377" s="16"/>
      <c r="E377" s="13">
        <f>SUBTOTAL(9,E376:E376)</f>
      </c>
      <c r="F377" s="13" t="s">
        <v>332</v>
      </c>
      <c r="G377" s="13">
        <f>SUBTOTAL(9,G376:G376)</f>
      </c>
    </row>
    <row r="378" ht="25" customHeight="1">
      <c r="A378" s="16" t="s">
        <v>509</v>
      </c>
      <c r="B378" s="16"/>
      <c r="C378" s="16"/>
      <c r="D378" s="16"/>
      <c r="E378" s="16"/>
      <c r="F378" s="16"/>
      <c r="G378" s="13">
        <f>SUBTOTAL(9,G376:G377)</f>
      </c>
    </row>
    <row r="379" ht="25" customHeight="1">
</row>
    <row r="380" ht="20" customHeight="1">
      <c r="A380" s="14" t="s">
        <v>414</v>
      </c>
      <c r="B380" s="14"/>
      <c r="C380" s="15" t="s">
        <v>247</v>
      </c>
      <c r="D380" s="15"/>
      <c r="E380" s="15"/>
      <c r="F380" s="15"/>
      <c r="G380" s="15"/>
    </row>
    <row r="381" ht="20" customHeight="1">
      <c r="A381" s="14" t="s">
        <v>415</v>
      </c>
      <c r="B381" s="14"/>
      <c r="C381" s="15" t="s">
        <v>416</v>
      </c>
      <c r="D381" s="15"/>
      <c r="E381" s="15"/>
      <c r="F381" s="15"/>
      <c r="G381" s="15"/>
    </row>
    <row r="382" ht="25" customHeight="1">
      <c r="A382" s="14" t="s">
        <v>417</v>
      </c>
      <c r="B382" s="14"/>
      <c r="C382" s="15" t="s">
        <v>394</v>
      </c>
      <c r="D382" s="15"/>
      <c r="E382" s="15"/>
      <c r="F382" s="15"/>
      <c r="G382" s="15"/>
    </row>
    <row r="383" ht="15" customHeight="1">
</row>
    <row r="384" ht="25" customHeight="1">
      <c r="A384" s="3" t="s">
        <v>554</v>
      </c>
      <c r="B384" s="3"/>
      <c r="C384" s="3"/>
      <c r="D384" s="3"/>
      <c r="E384" s="3"/>
      <c r="F384" s="3"/>
      <c r="G384" s="3"/>
    </row>
    <row r="385" ht="15" customHeight="1">
</row>
    <row r="386" ht="50" customHeight="1">
      <c r="A386" s="7" t="s">
        <v>324</v>
      </c>
      <c r="B386" s="7" t="s">
        <v>473</v>
      </c>
      <c r="C386" s="7"/>
      <c r="D386" s="7" t="s">
        <v>501</v>
      </c>
      <c r="E386" s="7" t="s">
        <v>502</v>
      </c>
      <c r="F386" s="7" t="s">
        <v>503</v>
      </c>
      <c r="G386" s="7" t="s">
        <v>504</v>
      </c>
    </row>
    <row r="387" ht="15" customHeight="1">
      <c r="A387" s="7">
        <v>1</v>
      </c>
      <c r="B387" s="7">
        <v>2</v>
      </c>
      <c r="C387" s="7"/>
      <c r="D387" s="7">
        <v>3</v>
      </c>
      <c r="E387" s="7">
        <v>4</v>
      </c>
      <c r="F387" s="7">
        <v>5</v>
      </c>
      <c r="G387" s="7">
        <v>6</v>
      </c>
    </row>
    <row r="388" ht="40" customHeight="1">
      <c r="A388" s="7" t="s">
        <v>627</v>
      </c>
      <c r="B388" s="8" t="s">
        <v>629</v>
      </c>
      <c r="C388" s="8"/>
      <c r="D388" s="7" t="s">
        <v>59</v>
      </c>
      <c r="E388" s="11">
        <v>1</v>
      </c>
      <c r="F388" s="11">
        <v>2069113.36</v>
      </c>
      <c r="G388" s="11">
        <v>2069113.36</v>
      </c>
    </row>
    <row r="389" ht="25" customHeight="1">
      <c r="A389" s="16" t="s">
        <v>508</v>
      </c>
      <c r="B389" s="16"/>
      <c r="C389" s="16"/>
      <c r="D389" s="16"/>
      <c r="E389" s="13">
        <f>SUBTOTAL(9,E388:E388)</f>
      </c>
      <c r="F389" s="13" t="s">
        <v>332</v>
      </c>
      <c r="G389" s="13">
        <f>SUBTOTAL(9,G388:G388)</f>
      </c>
    </row>
    <row r="390" ht="25" customHeight="1">
      <c r="A390" s="16" t="s">
        <v>509</v>
      </c>
      <c r="B390" s="16"/>
      <c r="C390" s="16"/>
      <c r="D390" s="16"/>
      <c r="E390" s="16"/>
      <c r="F390" s="16"/>
      <c r="G390" s="13">
        <f>SUBTOTAL(9,G388:G389)</f>
      </c>
    </row>
    <row r="391" ht="25" customHeight="1">
</row>
    <row r="392" ht="20" customHeight="1">
      <c r="A392" s="14" t="s">
        <v>414</v>
      </c>
      <c r="B392" s="14"/>
      <c r="C392" s="15" t="s">
        <v>247</v>
      </c>
      <c r="D392" s="15"/>
      <c r="E392" s="15"/>
      <c r="F392" s="15"/>
      <c r="G392" s="15"/>
    </row>
    <row r="393" ht="20" customHeight="1">
      <c r="A393" s="14" t="s">
        <v>415</v>
      </c>
      <c r="B393" s="14"/>
      <c r="C393" s="15" t="s">
        <v>461</v>
      </c>
      <c r="D393" s="15"/>
      <c r="E393" s="15"/>
      <c r="F393" s="15"/>
      <c r="G393" s="15"/>
    </row>
    <row r="394" ht="25" customHeight="1">
      <c r="A394" s="14" t="s">
        <v>417</v>
      </c>
      <c r="B394" s="14"/>
      <c r="C394" s="15" t="s">
        <v>394</v>
      </c>
      <c r="D394" s="15"/>
      <c r="E394" s="15"/>
      <c r="F394" s="15"/>
      <c r="G394" s="15"/>
    </row>
    <row r="395" ht="15" customHeight="1">
</row>
    <row r="396" ht="25" customHeight="1">
      <c r="A396" s="3" t="s">
        <v>536</v>
      </c>
      <c r="B396" s="3"/>
      <c r="C396" s="3"/>
      <c r="D396" s="3"/>
      <c r="E396" s="3"/>
      <c r="F396" s="3"/>
      <c r="G396" s="3"/>
    </row>
    <row r="397" ht="15" customHeight="1">
</row>
    <row r="398" ht="50" customHeight="1">
      <c r="A398" s="7" t="s">
        <v>324</v>
      </c>
      <c r="B398" s="7" t="s">
        <v>473</v>
      </c>
      <c r="C398" s="7"/>
      <c r="D398" s="7" t="s">
        <v>501</v>
      </c>
      <c r="E398" s="7" t="s">
        <v>502</v>
      </c>
      <c r="F398" s="7" t="s">
        <v>503</v>
      </c>
      <c r="G398" s="7" t="s">
        <v>504</v>
      </c>
    </row>
    <row r="399" ht="15" customHeight="1">
      <c r="A399" s="7">
        <v>1</v>
      </c>
      <c r="B399" s="7">
        <v>2</v>
      </c>
      <c r="C399" s="7"/>
      <c r="D399" s="7">
        <v>3</v>
      </c>
      <c r="E399" s="7">
        <v>4</v>
      </c>
      <c r="F399" s="7">
        <v>5</v>
      </c>
      <c r="G399" s="7">
        <v>6</v>
      </c>
    </row>
    <row r="400" ht="20" customHeight="1">
      <c r="A400" s="7" t="s">
        <v>627</v>
      </c>
      <c r="B400" s="8" t="s">
        <v>630</v>
      </c>
      <c r="C400" s="8"/>
      <c r="D400" s="7" t="s">
        <v>59</v>
      </c>
      <c r="E400" s="11">
        <v>1</v>
      </c>
      <c r="F400" s="11">
        <v>71500</v>
      </c>
      <c r="G400" s="11">
        <v>71500</v>
      </c>
    </row>
    <row r="401" ht="20" customHeight="1">
      <c r="A401" s="7" t="s">
        <v>627</v>
      </c>
      <c r="B401" s="8" t="s">
        <v>630</v>
      </c>
      <c r="C401" s="8"/>
      <c r="D401" s="7" t="s">
        <v>59</v>
      </c>
      <c r="E401" s="11">
        <v>1</v>
      </c>
      <c r="F401" s="11">
        <v>492700</v>
      </c>
      <c r="G401" s="11">
        <v>492700</v>
      </c>
    </row>
    <row r="402" ht="20" customHeight="1">
      <c r="A402" s="7" t="s">
        <v>627</v>
      </c>
      <c r="B402" s="8" t="s">
        <v>630</v>
      </c>
      <c r="C402" s="8"/>
      <c r="D402" s="7" t="s">
        <v>59</v>
      </c>
      <c r="E402" s="11">
        <v>1</v>
      </c>
      <c r="F402" s="11">
        <v>337120</v>
      </c>
      <c r="G402" s="11">
        <v>337120</v>
      </c>
    </row>
    <row r="403" ht="25" customHeight="1">
      <c r="A403" s="16" t="s">
        <v>508</v>
      </c>
      <c r="B403" s="16"/>
      <c r="C403" s="16"/>
      <c r="D403" s="16"/>
      <c r="E403" s="13">
        <f>SUBTOTAL(9,E400:E402)</f>
      </c>
      <c r="F403" s="13" t="s">
        <v>332</v>
      </c>
      <c r="G403" s="13">
        <f>SUBTOTAL(9,G400:G402)</f>
      </c>
    </row>
    <row r="404" ht="25" customHeight="1">
      <c r="A404" s="16" t="s">
        <v>509</v>
      </c>
      <c r="B404" s="16"/>
      <c r="C404" s="16"/>
      <c r="D404" s="16"/>
      <c r="E404" s="16"/>
      <c r="F404" s="16"/>
      <c r="G404" s="13">
        <f>SUBTOTAL(9,G400:G403)</f>
      </c>
    </row>
    <row r="405" ht="25" customHeight="1">
</row>
    <row r="406" ht="20" customHeight="1">
      <c r="A406" s="14" t="s">
        <v>414</v>
      </c>
      <c r="B406" s="14"/>
      <c r="C406" s="15" t="s">
        <v>295</v>
      </c>
      <c r="D406" s="15"/>
      <c r="E406" s="15"/>
      <c r="F406" s="15"/>
      <c r="G406" s="15"/>
    </row>
    <row r="407" ht="20" customHeight="1">
      <c r="A407" s="14" t="s">
        <v>415</v>
      </c>
      <c r="B407" s="14"/>
      <c r="C407" s="15" t="s">
        <v>610</v>
      </c>
      <c r="D407" s="15"/>
      <c r="E407" s="15"/>
      <c r="F407" s="15"/>
      <c r="G407" s="15"/>
    </row>
    <row r="408" ht="25" customHeight="1">
      <c r="A408" s="14" t="s">
        <v>417</v>
      </c>
      <c r="B408" s="14"/>
      <c r="C408" s="15" t="s">
        <v>394</v>
      </c>
      <c r="D408" s="15"/>
      <c r="E408" s="15"/>
      <c r="F408" s="15"/>
      <c r="G408" s="15"/>
    </row>
    <row r="409" ht="15" customHeight="1">
</row>
    <row r="410" ht="25" customHeight="1">
      <c r="A410" s="3" t="s">
        <v>510</v>
      </c>
      <c r="B410" s="3"/>
      <c r="C410" s="3"/>
      <c r="D410" s="3"/>
      <c r="E410" s="3"/>
      <c r="F410" s="3"/>
      <c r="G410" s="3"/>
    </row>
    <row r="411" ht="15" customHeight="1">
</row>
    <row r="412" ht="50" customHeight="1">
      <c r="A412" s="7" t="s">
        <v>324</v>
      </c>
      <c r="B412" s="7" t="s">
        <v>473</v>
      </c>
      <c r="C412" s="7"/>
      <c r="D412" s="7" t="s">
        <v>501</v>
      </c>
      <c r="E412" s="7" t="s">
        <v>502</v>
      </c>
      <c r="F412" s="7" t="s">
        <v>503</v>
      </c>
      <c r="G412" s="7" t="s">
        <v>504</v>
      </c>
    </row>
    <row r="413" ht="15" customHeight="1">
      <c r="A413" s="7">
        <v>1</v>
      </c>
      <c r="B413" s="7">
        <v>2</v>
      </c>
      <c r="C413" s="7"/>
      <c r="D413" s="7">
        <v>3</v>
      </c>
      <c r="E413" s="7">
        <v>4</v>
      </c>
      <c r="F413" s="7">
        <v>5</v>
      </c>
      <c r="G413" s="7">
        <v>6</v>
      </c>
    </row>
    <row r="414" ht="20" customHeight="1">
      <c r="A414" s="7" t="s">
        <v>627</v>
      </c>
      <c r="B414" s="8" t="s">
        <v>631</v>
      </c>
      <c r="C414" s="8"/>
      <c r="D414" s="7" t="s">
        <v>59</v>
      </c>
      <c r="E414" s="11">
        <v>1</v>
      </c>
      <c r="F414" s="11">
        <v>20000</v>
      </c>
      <c r="G414" s="11">
        <v>20000</v>
      </c>
    </row>
    <row r="415" ht="25" customHeight="1">
      <c r="A415" s="16" t="s">
        <v>508</v>
      </c>
      <c r="B415" s="16"/>
      <c r="C415" s="16"/>
      <c r="D415" s="16"/>
      <c r="E415" s="13">
        <f>SUBTOTAL(9,E414:E414)</f>
      </c>
      <c r="F415" s="13" t="s">
        <v>332</v>
      </c>
      <c r="G415" s="13">
        <f>SUBTOTAL(9,G414:G414)</f>
      </c>
    </row>
    <row r="416" ht="25" customHeight="1">
      <c r="A416" s="16" t="s">
        <v>509</v>
      </c>
      <c r="B416" s="16"/>
      <c r="C416" s="16"/>
      <c r="D416" s="16"/>
      <c r="E416" s="16"/>
      <c r="F416" s="16"/>
      <c r="G416" s="13">
        <f>SUBTOTAL(9,G414:G415)</f>
      </c>
    </row>
    <row r="417" ht="25" customHeight="1">
</row>
    <row r="418" ht="20" customHeight="1">
      <c r="A418" s="14" t="s">
        <v>414</v>
      </c>
      <c r="B418" s="14"/>
      <c r="C418" s="15" t="s">
        <v>295</v>
      </c>
      <c r="D418" s="15"/>
      <c r="E418" s="15"/>
      <c r="F418" s="15"/>
      <c r="G418" s="15"/>
    </row>
    <row r="419" ht="20" customHeight="1">
      <c r="A419" s="14" t="s">
        <v>415</v>
      </c>
      <c r="B419" s="14"/>
      <c r="C419" s="15" t="s">
        <v>416</v>
      </c>
      <c r="D419" s="15"/>
      <c r="E419" s="15"/>
      <c r="F419" s="15"/>
      <c r="G419" s="15"/>
    </row>
    <row r="420" ht="25" customHeight="1">
      <c r="A420" s="14" t="s">
        <v>417</v>
      </c>
      <c r="B420" s="14"/>
      <c r="C420" s="15" t="s">
        <v>394</v>
      </c>
      <c r="D420" s="15"/>
      <c r="E420" s="15"/>
      <c r="F420" s="15"/>
      <c r="G420" s="15"/>
    </row>
    <row r="421" ht="15" customHeight="1">
</row>
    <row r="422" ht="25" customHeight="1">
      <c r="A422" s="3" t="s">
        <v>510</v>
      </c>
      <c r="B422" s="3"/>
      <c r="C422" s="3"/>
      <c r="D422" s="3"/>
      <c r="E422" s="3"/>
      <c r="F422" s="3"/>
      <c r="G422" s="3"/>
    </row>
    <row r="423" ht="15" customHeight="1">
</row>
    <row r="424" ht="50" customHeight="1">
      <c r="A424" s="7" t="s">
        <v>324</v>
      </c>
      <c r="B424" s="7" t="s">
        <v>473</v>
      </c>
      <c r="C424" s="7"/>
      <c r="D424" s="7" t="s">
        <v>501</v>
      </c>
      <c r="E424" s="7" t="s">
        <v>502</v>
      </c>
      <c r="F424" s="7" t="s">
        <v>503</v>
      </c>
      <c r="G424" s="7" t="s">
        <v>504</v>
      </c>
    </row>
    <row r="425" ht="15" customHeight="1">
      <c r="A425" s="7">
        <v>1</v>
      </c>
      <c r="B425" s="7">
        <v>2</v>
      </c>
      <c r="C425" s="7"/>
      <c r="D425" s="7">
        <v>3</v>
      </c>
      <c r="E425" s="7">
        <v>4</v>
      </c>
      <c r="F425" s="7">
        <v>5</v>
      </c>
      <c r="G425" s="7">
        <v>6</v>
      </c>
    </row>
    <row r="426" ht="40" customHeight="1">
      <c r="A426" s="7" t="s">
        <v>627</v>
      </c>
      <c r="B426" s="8" t="s">
        <v>632</v>
      </c>
      <c r="C426" s="8"/>
      <c r="D426" s="7" t="s">
        <v>59</v>
      </c>
      <c r="E426" s="11">
        <v>1</v>
      </c>
      <c r="F426" s="11">
        <v>870000</v>
      </c>
      <c r="G426" s="11">
        <v>870000</v>
      </c>
    </row>
    <row r="427" ht="25" customHeight="1">
      <c r="A427" s="16" t="s">
        <v>508</v>
      </c>
      <c r="B427" s="16"/>
      <c r="C427" s="16"/>
      <c r="D427" s="16"/>
      <c r="E427" s="13">
        <f>SUBTOTAL(9,E426:E426)</f>
      </c>
      <c r="F427" s="13" t="s">
        <v>332</v>
      </c>
      <c r="G427" s="13">
        <f>SUBTOTAL(9,G426:G426)</f>
      </c>
    </row>
    <row r="428" ht="25" customHeight="1">
      <c r="A428" s="16" t="s">
        <v>509</v>
      </c>
      <c r="B428" s="16"/>
      <c r="C428" s="16"/>
      <c r="D428" s="16"/>
      <c r="E428" s="16"/>
      <c r="F428" s="16"/>
      <c r="G428" s="13">
        <f>SUBTOTAL(9,G426:G427)</f>
      </c>
    </row>
  </sheetData>
  <sheetProtection password="A590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B24:C24"/>
    <mergeCell ref="A25:D25"/>
    <mergeCell ref="B26:C26"/>
    <mergeCell ref="A27:D27"/>
    <mergeCell ref="B28:C28"/>
    <mergeCell ref="A29:D29"/>
    <mergeCell ref="A30:F30"/>
    <mergeCell ref="A32:B32"/>
    <mergeCell ref="C32:G32"/>
    <mergeCell ref="A33:B33"/>
    <mergeCell ref="C33:G33"/>
    <mergeCell ref="A34:B34"/>
    <mergeCell ref="C34:G34"/>
    <mergeCell ref="A36:G36"/>
    <mergeCell ref="B38:C38"/>
    <mergeCell ref="B39:C39"/>
    <mergeCell ref="B40:C40"/>
    <mergeCell ref="A41:D41"/>
    <mergeCell ref="B42:C42"/>
    <mergeCell ref="A43:D43"/>
    <mergeCell ref="B44:C44"/>
    <mergeCell ref="A45:D45"/>
    <mergeCell ref="B46:C46"/>
    <mergeCell ref="A47:D47"/>
    <mergeCell ref="B48:C48"/>
    <mergeCell ref="A49:D49"/>
    <mergeCell ref="B50:C50"/>
    <mergeCell ref="A51:D51"/>
    <mergeCell ref="B52:C52"/>
    <mergeCell ref="A53:D53"/>
    <mergeCell ref="B54:C54"/>
    <mergeCell ref="A55:D55"/>
    <mergeCell ref="B56:C56"/>
    <mergeCell ref="A57:D57"/>
    <mergeCell ref="A58:F58"/>
    <mergeCell ref="A60:B60"/>
    <mergeCell ref="C60:G60"/>
    <mergeCell ref="A61:B61"/>
    <mergeCell ref="C61:G61"/>
    <mergeCell ref="A62:B62"/>
    <mergeCell ref="C62:G62"/>
    <mergeCell ref="A64:G64"/>
    <mergeCell ref="B66:C66"/>
    <mergeCell ref="B67:C67"/>
    <mergeCell ref="B68:C68"/>
    <mergeCell ref="A69:D69"/>
    <mergeCell ref="B70:C70"/>
    <mergeCell ref="A71:D71"/>
    <mergeCell ref="B72:C72"/>
    <mergeCell ref="A73:D73"/>
    <mergeCell ref="B74:C74"/>
    <mergeCell ref="A75:D75"/>
    <mergeCell ref="B76:C76"/>
    <mergeCell ref="A77:D77"/>
    <mergeCell ref="B78:C78"/>
    <mergeCell ref="A79:D79"/>
    <mergeCell ref="B80:C80"/>
    <mergeCell ref="A81:D81"/>
    <mergeCell ref="B82:C82"/>
    <mergeCell ref="A83:D83"/>
    <mergeCell ref="B84:C84"/>
    <mergeCell ref="A85:D85"/>
    <mergeCell ref="B86:C86"/>
    <mergeCell ref="A87:D87"/>
    <mergeCell ref="A88:F88"/>
    <mergeCell ref="A90:B90"/>
    <mergeCell ref="C90:G90"/>
    <mergeCell ref="A91:B91"/>
    <mergeCell ref="C91:G91"/>
    <mergeCell ref="A92:B92"/>
    <mergeCell ref="C92:G92"/>
    <mergeCell ref="A94:G94"/>
    <mergeCell ref="B96:C96"/>
    <mergeCell ref="B97:C97"/>
    <mergeCell ref="B98:C98"/>
    <mergeCell ref="A99:D99"/>
    <mergeCell ref="B100:C100"/>
    <mergeCell ref="A101:D101"/>
    <mergeCell ref="A102:F102"/>
    <mergeCell ref="A104:B104"/>
    <mergeCell ref="C104:G104"/>
    <mergeCell ref="A105:B105"/>
    <mergeCell ref="C105:G105"/>
    <mergeCell ref="A106:B106"/>
    <mergeCell ref="C106:G106"/>
    <mergeCell ref="A108:G108"/>
    <mergeCell ref="B110:C110"/>
    <mergeCell ref="B111:C111"/>
    <mergeCell ref="B112:C112"/>
    <mergeCell ref="A113:D113"/>
    <mergeCell ref="B114:C114"/>
    <mergeCell ref="A115:D115"/>
    <mergeCell ref="A116:F116"/>
    <mergeCell ref="A118:B118"/>
    <mergeCell ref="C118:G118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A127:D127"/>
    <mergeCell ref="A128:F128"/>
    <mergeCell ref="A130:B130"/>
    <mergeCell ref="C130:G130"/>
    <mergeCell ref="A131:B131"/>
    <mergeCell ref="C131:G131"/>
    <mergeCell ref="A132:B132"/>
    <mergeCell ref="C132:G132"/>
    <mergeCell ref="A134:G134"/>
    <mergeCell ref="B136:C136"/>
    <mergeCell ref="B137:C137"/>
    <mergeCell ref="B138:C138"/>
    <mergeCell ref="A139:D139"/>
    <mergeCell ref="B140:C140"/>
    <mergeCell ref="A141:D141"/>
    <mergeCell ref="B142:C142"/>
    <mergeCell ref="A143:D143"/>
    <mergeCell ref="B144:C144"/>
    <mergeCell ref="A145:D145"/>
    <mergeCell ref="A146:F146"/>
    <mergeCell ref="A148:B148"/>
    <mergeCell ref="C148:G148"/>
    <mergeCell ref="A149:B149"/>
    <mergeCell ref="C149:G149"/>
    <mergeCell ref="A150:B150"/>
    <mergeCell ref="C150:G150"/>
    <mergeCell ref="A152:G152"/>
    <mergeCell ref="B154:C154"/>
    <mergeCell ref="B155:C155"/>
    <mergeCell ref="B156:C156"/>
    <mergeCell ref="A157:D157"/>
    <mergeCell ref="B158:C158"/>
    <mergeCell ref="A159:D159"/>
    <mergeCell ref="B160:C160"/>
    <mergeCell ref="A161:D161"/>
    <mergeCell ref="B162:C162"/>
    <mergeCell ref="A163:D163"/>
    <mergeCell ref="A164:F164"/>
    <mergeCell ref="A166:B166"/>
    <mergeCell ref="C166:G166"/>
    <mergeCell ref="A167:B167"/>
    <mergeCell ref="C167:G167"/>
    <mergeCell ref="A168:B168"/>
    <mergeCell ref="C168:G168"/>
    <mergeCell ref="A170:G170"/>
    <mergeCell ref="B172:C172"/>
    <mergeCell ref="B173:C173"/>
    <mergeCell ref="B174:C174"/>
    <mergeCell ref="A175:D175"/>
    <mergeCell ref="B176:C176"/>
    <mergeCell ref="A177:D177"/>
    <mergeCell ref="B178:C178"/>
    <mergeCell ref="A179:D179"/>
    <mergeCell ref="B180:C180"/>
    <mergeCell ref="A181:D181"/>
    <mergeCell ref="B182:C182"/>
    <mergeCell ref="A183:D183"/>
    <mergeCell ref="B184:C184"/>
    <mergeCell ref="A185:D185"/>
    <mergeCell ref="B186:C186"/>
    <mergeCell ref="A187:D187"/>
    <mergeCell ref="A188:F188"/>
    <mergeCell ref="A190:B190"/>
    <mergeCell ref="C190:G190"/>
    <mergeCell ref="A191:B191"/>
    <mergeCell ref="C191:G191"/>
    <mergeCell ref="A192:B192"/>
    <mergeCell ref="C192:G192"/>
    <mergeCell ref="A194:G194"/>
    <mergeCell ref="B196:C196"/>
    <mergeCell ref="B197:C197"/>
    <mergeCell ref="B198:C198"/>
    <mergeCell ref="A199:D199"/>
    <mergeCell ref="A200:F200"/>
    <mergeCell ref="A202:B202"/>
    <mergeCell ref="C202:G202"/>
    <mergeCell ref="A203:B203"/>
    <mergeCell ref="C203:G203"/>
    <mergeCell ref="A204:B204"/>
    <mergeCell ref="C204:G204"/>
    <mergeCell ref="A206:G206"/>
    <mergeCell ref="B208:C208"/>
    <mergeCell ref="B209:C209"/>
    <mergeCell ref="B210:C210"/>
    <mergeCell ref="A211:D211"/>
    <mergeCell ref="B212:C212"/>
    <mergeCell ref="A213:D213"/>
    <mergeCell ref="B214:C214"/>
    <mergeCell ref="A215:D215"/>
    <mergeCell ref="B216:C216"/>
    <mergeCell ref="A217:D217"/>
    <mergeCell ref="A218:F218"/>
    <mergeCell ref="A220:B220"/>
    <mergeCell ref="C220:G220"/>
    <mergeCell ref="A221:B221"/>
    <mergeCell ref="C221:G221"/>
    <mergeCell ref="A222:B222"/>
    <mergeCell ref="C222:G222"/>
    <mergeCell ref="A224:G224"/>
    <mergeCell ref="B226:C226"/>
    <mergeCell ref="B227:C227"/>
    <mergeCell ref="B228:C228"/>
    <mergeCell ref="A229:D229"/>
    <mergeCell ref="B230:C230"/>
    <mergeCell ref="A231:D231"/>
    <mergeCell ref="B232:C232"/>
    <mergeCell ref="A233:D233"/>
    <mergeCell ref="B234:C234"/>
    <mergeCell ref="A235:D235"/>
    <mergeCell ref="A236:F236"/>
    <mergeCell ref="A238:B238"/>
    <mergeCell ref="C238:G238"/>
    <mergeCell ref="A239:B239"/>
    <mergeCell ref="C239:G239"/>
    <mergeCell ref="A240:B240"/>
    <mergeCell ref="C240:G240"/>
    <mergeCell ref="A242:G242"/>
    <mergeCell ref="B244:C244"/>
    <mergeCell ref="B245:C245"/>
    <mergeCell ref="B246:C246"/>
    <mergeCell ref="A247:D247"/>
    <mergeCell ref="B248:C248"/>
    <mergeCell ref="A249:D249"/>
    <mergeCell ref="A250:F250"/>
    <mergeCell ref="A252:B252"/>
    <mergeCell ref="C252:G252"/>
    <mergeCell ref="A253:B253"/>
    <mergeCell ref="C253:G253"/>
    <mergeCell ref="A254:B254"/>
    <mergeCell ref="C254:G254"/>
    <mergeCell ref="A256:G256"/>
    <mergeCell ref="B258:C258"/>
    <mergeCell ref="B259:C259"/>
    <mergeCell ref="B260:C260"/>
    <mergeCell ref="A261:D261"/>
    <mergeCell ref="A262:F262"/>
    <mergeCell ref="A264:B264"/>
    <mergeCell ref="C264:G264"/>
    <mergeCell ref="A265:B265"/>
    <mergeCell ref="C265:G265"/>
    <mergeCell ref="A266:B266"/>
    <mergeCell ref="C266:G266"/>
    <mergeCell ref="A268:G268"/>
    <mergeCell ref="B270:C270"/>
    <mergeCell ref="B271:C271"/>
    <mergeCell ref="B272:C272"/>
    <mergeCell ref="A273:D273"/>
    <mergeCell ref="B274:C274"/>
    <mergeCell ref="A275:D275"/>
    <mergeCell ref="B276:C276"/>
    <mergeCell ref="A277:D277"/>
    <mergeCell ref="B278:C278"/>
    <mergeCell ref="A279:D279"/>
    <mergeCell ref="A280:F280"/>
    <mergeCell ref="A282:B282"/>
    <mergeCell ref="C282:G282"/>
    <mergeCell ref="A283:B283"/>
    <mergeCell ref="C283:G283"/>
    <mergeCell ref="A284:B284"/>
    <mergeCell ref="C284:G284"/>
    <mergeCell ref="A286:G286"/>
    <mergeCell ref="B288:C288"/>
    <mergeCell ref="B289:C289"/>
    <mergeCell ref="B290:C290"/>
    <mergeCell ref="A291:D291"/>
    <mergeCell ref="A292:F292"/>
    <mergeCell ref="A294:B294"/>
    <mergeCell ref="C294:G294"/>
    <mergeCell ref="A295:B295"/>
    <mergeCell ref="C295:G295"/>
    <mergeCell ref="A296:B296"/>
    <mergeCell ref="C296:G296"/>
    <mergeCell ref="A298:G298"/>
    <mergeCell ref="B300:C300"/>
    <mergeCell ref="B301:C301"/>
    <mergeCell ref="B302:C302"/>
    <mergeCell ref="A303:D303"/>
    <mergeCell ref="A304:F304"/>
    <mergeCell ref="A306:B306"/>
    <mergeCell ref="C306:G306"/>
    <mergeCell ref="A307:B307"/>
    <mergeCell ref="C307:G307"/>
    <mergeCell ref="A308:B308"/>
    <mergeCell ref="C308:G308"/>
    <mergeCell ref="A310:G310"/>
    <mergeCell ref="B312:C312"/>
    <mergeCell ref="B313:C313"/>
    <mergeCell ref="B314:C314"/>
    <mergeCell ref="A315:D315"/>
    <mergeCell ref="A316:F316"/>
    <mergeCell ref="A318:B318"/>
    <mergeCell ref="C318:G318"/>
    <mergeCell ref="A319:B319"/>
    <mergeCell ref="C319:G319"/>
    <mergeCell ref="A320:B320"/>
    <mergeCell ref="C320:G320"/>
    <mergeCell ref="A322:G322"/>
    <mergeCell ref="B324:C324"/>
    <mergeCell ref="B325:C325"/>
    <mergeCell ref="B326:C326"/>
    <mergeCell ref="B327:C327"/>
    <mergeCell ref="B328:C328"/>
    <mergeCell ref="A329:D329"/>
    <mergeCell ref="A330:F330"/>
    <mergeCell ref="A332:B332"/>
    <mergeCell ref="C332:G332"/>
    <mergeCell ref="A333:B333"/>
    <mergeCell ref="C333:G333"/>
    <mergeCell ref="A334:B334"/>
    <mergeCell ref="C334:G334"/>
    <mergeCell ref="A336:G336"/>
    <mergeCell ref="B338:C338"/>
    <mergeCell ref="B339:C339"/>
    <mergeCell ref="B340:C340"/>
    <mergeCell ref="A341:D341"/>
    <mergeCell ref="A342:F342"/>
    <mergeCell ref="A344:B344"/>
    <mergeCell ref="C344:G344"/>
    <mergeCell ref="A345:B345"/>
    <mergeCell ref="C345:G345"/>
    <mergeCell ref="A346:B346"/>
    <mergeCell ref="C346:G346"/>
    <mergeCell ref="A348:G348"/>
    <mergeCell ref="B350:C350"/>
    <mergeCell ref="B351:C351"/>
    <mergeCell ref="B352:C352"/>
    <mergeCell ref="A353:D353"/>
    <mergeCell ref="A354:F354"/>
    <mergeCell ref="A356:B356"/>
    <mergeCell ref="C356:G356"/>
    <mergeCell ref="A357:B357"/>
    <mergeCell ref="C357:G357"/>
    <mergeCell ref="A358:B358"/>
    <mergeCell ref="C358:G358"/>
    <mergeCell ref="A360:G360"/>
    <mergeCell ref="B362:C362"/>
    <mergeCell ref="B363:C363"/>
    <mergeCell ref="B364:C364"/>
    <mergeCell ref="A365:D365"/>
    <mergeCell ref="A366:F366"/>
    <mergeCell ref="A368:B368"/>
    <mergeCell ref="C368:G368"/>
    <mergeCell ref="A369:B369"/>
    <mergeCell ref="C369:G369"/>
    <mergeCell ref="A370:B370"/>
    <mergeCell ref="C370:G370"/>
    <mergeCell ref="A372:G372"/>
    <mergeCell ref="B374:C374"/>
    <mergeCell ref="B375:C375"/>
    <mergeCell ref="B376:C376"/>
    <mergeCell ref="A377:D377"/>
    <mergeCell ref="A378:F378"/>
    <mergeCell ref="A380:B380"/>
    <mergeCell ref="C380:G380"/>
    <mergeCell ref="A381:B381"/>
    <mergeCell ref="C381:G381"/>
    <mergeCell ref="A382:B382"/>
    <mergeCell ref="C382:G382"/>
    <mergeCell ref="A384:G384"/>
    <mergeCell ref="B386:C386"/>
    <mergeCell ref="B387:C387"/>
    <mergeCell ref="B388:C388"/>
    <mergeCell ref="A389:D389"/>
    <mergeCell ref="A390:F390"/>
    <mergeCell ref="A392:B392"/>
    <mergeCell ref="C392:G392"/>
    <mergeCell ref="A393:B393"/>
    <mergeCell ref="C393:G393"/>
    <mergeCell ref="A394:B394"/>
    <mergeCell ref="C394:G394"/>
    <mergeCell ref="A396:G396"/>
    <mergeCell ref="B398:C398"/>
    <mergeCell ref="B399:C399"/>
    <mergeCell ref="B400:C400"/>
    <mergeCell ref="B401:C401"/>
    <mergeCell ref="B402:C402"/>
    <mergeCell ref="A403:D403"/>
    <mergeCell ref="A404:F404"/>
    <mergeCell ref="A406:B406"/>
    <mergeCell ref="C406:G406"/>
    <mergeCell ref="A407:B407"/>
    <mergeCell ref="C407:G407"/>
    <mergeCell ref="A408:B408"/>
    <mergeCell ref="C408:G408"/>
    <mergeCell ref="A410:G410"/>
    <mergeCell ref="B412:C412"/>
    <mergeCell ref="B413:C413"/>
    <mergeCell ref="B414:C414"/>
    <mergeCell ref="A415:D415"/>
    <mergeCell ref="A416:F416"/>
    <mergeCell ref="A418:B418"/>
    <mergeCell ref="C418:G418"/>
    <mergeCell ref="A419:B419"/>
    <mergeCell ref="C419:G419"/>
    <mergeCell ref="A420:B420"/>
    <mergeCell ref="C420:G420"/>
    <mergeCell ref="A422:G422"/>
    <mergeCell ref="B424:C424"/>
    <mergeCell ref="B425:C425"/>
    <mergeCell ref="B426:C426"/>
    <mergeCell ref="A427:D427"/>
    <mergeCell ref="A428:F428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&amp;K00-00924290.RBS.316884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3" t="s">
        <v>633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" customHeight="1">
</row>
    <row r="4" ht="25" customHeight="1">
      <c r="A4" s="3" t="s">
        <v>634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25" customHeight="1">
</row>
    <row r="6" ht="50" customHeight="1">
      <c r="A6" s="7" t="s">
        <v>324</v>
      </c>
      <c r="B6" s="7" t="s">
        <v>49</v>
      </c>
      <c r="C6" s="7" t="s">
        <v>635</v>
      </c>
      <c r="D6" s="7" t="s">
        <v>636</v>
      </c>
      <c r="E6" s="7"/>
      <c r="F6" s="7"/>
      <c r="G6" s="7" t="s">
        <v>637</v>
      </c>
      <c r="H6" s="7"/>
      <c r="I6" s="7"/>
      <c r="J6" s="7" t="s">
        <v>638</v>
      </c>
      <c r="K6" s="7"/>
      <c r="L6" s="7"/>
    </row>
    <row r="7" ht="50" customHeight="1">
      <c r="A7" s="7"/>
      <c r="B7" s="7"/>
      <c r="C7" s="7"/>
      <c r="D7" s="7" t="s">
        <v>639</v>
      </c>
      <c r="E7" s="7" t="s">
        <v>640</v>
      </c>
      <c r="F7" s="7" t="s">
        <v>641</v>
      </c>
      <c r="G7" s="7" t="s">
        <v>639</v>
      </c>
      <c r="H7" s="7" t="s">
        <v>640</v>
      </c>
      <c r="I7" s="7" t="s">
        <v>642</v>
      </c>
      <c r="J7" s="7" t="s">
        <v>639</v>
      </c>
      <c r="K7" s="7" t="s">
        <v>640</v>
      </c>
      <c r="L7" s="7" t="s">
        <v>643</v>
      </c>
    </row>
    <row r="8" ht="25" customHeight="1">
      <c r="A8" s="7" t="s">
        <v>329</v>
      </c>
      <c r="B8" s="7" t="s">
        <v>429</v>
      </c>
      <c r="C8" s="7" t="s">
        <v>430</v>
      </c>
      <c r="D8" s="7" t="s">
        <v>431</v>
      </c>
      <c r="E8" s="7" t="s">
        <v>432</v>
      </c>
      <c r="F8" s="7" t="s">
        <v>433</v>
      </c>
      <c r="G8" s="7" t="s">
        <v>434</v>
      </c>
      <c r="H8" s="7" t="s">
        <v>435</v>
      </c>
      <c r="I8" s="7" t="s">
        <v>436</v>
      </c>
      <c r="J8" s="7" t="s">
        <v>437</v>
      </c>
      <c r="K8" s="7" t="s">
        <v>627</v>
      </c>
      <c r="L8" s="7" t="s">
        <v>448</v>
      </c>
    </row>
    <row r="9" ht="25" customHeight="1">
      <c r="A9" s="7" t="s">
        <v>329</v>
      </c>
      <c r="B9" s="7" t="s">
        <v>66</v>
      </c>
      <c r="C9" s="8" t="s">
        <v>644</v>
      </c>
      <c r="D9" s="11">
        <v>1</v>
      </c>
      <c r="E9" s="11">
        <v>24000.65</v>
      </c>
      <c r="F9" s="11">
        <v>24000.65</v>
      </c>
      <c r="G9" s="11">
        <v>1</v>
      </c>
      <c r="H9" s="11">
        <v>20000</v>
      </c>
      <c r="I9" s="11">
        <v>20000</v>
      </c>
      <c r="J9" s="11">
        <v>1</v>
      </c>
      <c r="K9" s="11">
        <v>20000</v>
      </c>
      <c r="L9" s="11">
        <v>20000</v>
      </c>
    </row>
    <row r="10" ht="25" customHeight="1">
      <c r="A10" s="9" t="s">
        <v>460</v>
      </c>
      <c r="B10" s="9"/>
      <c r="C10" s="9"/>
      <c r="D10" s="12" t="s">
        <v>59</v>
      </c>
      <c r="E10" s="12" t="s">
        <v>59</v>
      </c>
      <c r="F10" s="12">
        <f>SUM(F9:F9)</f>
      </c>
      <c r="G10" s="12" t="s">
        <v>59</v>
      </c>
      <c r="H10" s="12" t="s">
        <v>59</v>
      </c>
      <c r="I10" s="12">
        <f>SUM(I9:I9)</f>
      </c>
      <c r="J10" s="12" t="s">
        <v>59</v>
      </c>
      <c r="K10" s="12" t="s">
        <v>59</v>
      </c>
      <c r="L10" s="12">
        <f>SUM(L9:L9)</f>
      </c>
    </row>
    <row r="11" ht="15" customHeight="1">
</row>
    <row r="12" ht="25" customHeight="1">
      <c r="A12" s="3" t="s">
        <v>645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ht="15" customHeight="1">
</row>
    <row r="14" ht="25" customHeight="1">
      <c r="A14" s="3" t="s">
        <v>646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25" customHeight="1">
</row>
    <row r="16" ht="50" customHeight="1">
      <c r="A16" s="7" t="s">
        <v>324</v>
      </c>
      <c r="B16" s="7" t="s">
        <v>49</v>
      </c>
      <c r="C16" s="7" t="s">
        <v>635</v>
      </c>
      <c r="D16" s="7" t="s">
        <v>636</v>
      </c>
      <c r="E16" s="7"/>
      <c r="F16" s="7"/>
      <c r="G16" s="7" t="s">
        <v>637</v>
      </c>
      <c r="H16" s="7"/>
      <c r="I16" s="7"/>
      <c r="J16" s="7" t="s">
        <v>638</v>
      </c>
      <c r="K16" s="7"/>
      <c r="L16" s="7"/>
    </row>
    <row r="17" ht="50" customHeight="1">
      <c r="A17" s="7"/>
      <c r="B17" s="7"/>
      <c r="C17" s="7"/>
      <c r="D17" s="7" t="s">
        <v>639</v>
      </c>
      <c r="E17" s="7" t="s">
        <v>640</v>
      </c>
      <c r="F17" s="7" t="s">
        <v>641</v>
      </c>
      <c r="G17" s="7" t="s">
        <v>639</v>
      </c>
      <c r="H17" s="7" t="s">
        <v>640</v>
      </c>
      <c r="I17" s="7" t="s">
        <v>642</v>
      </c>
      <c r="J17" s="7" t="s">
        <v>639</v>
      </c>
      <c r="K17" s="7" t="s">
        <v>640</v>
      </c>
      <c r="L17" s="7" t="s">
        <v>643</v>
      </c>
    </row>
    <row r="18" ht="25" customHeight="1">
      <c r="A18" s="7" t="s">
        <v>329</v>
      </c>
      <c r="B18" s="7" t="s">
        <v>429</v>
      </c>
      <c r="C18" s="7" t="s">
        <v>430</v>
      </c>
      <c r="D18" s="7" t="s">
        <v>431</v>
      </c>
      <c r="E18" s="7" t="s">
        <v>432</v>
      </c>
      <c r="F18" s="7" t="s">
        <v>433</v>
      </c>
      <c r="G18" s="7" t="s">
        <v>434</v>
      </c>
      <c r="H18" s="7" t="s">
        <v>435</v>
      </c>
      <c r="I18" s="7" t="s">
        <v>436</v>
      </c>
      <c r="J18" s="7" t="s">
        <v>437</v>
      </c>
      <c r="K18" s="7" t="s">
        <v>627</v>
      </c>
      <c r="L18" s="7" t="s">
        <v>448</v>
      </c>
    </row>
    <row r="19">
      <c r="A19" s="7" t="s">
        <v>59</v>
      </c>
      <c r="B19" s="7" t="s">
        <v>59</v>
      </c>
      <c r="C19" s="7" t="s">
        <v>59</v>
      </c>
      <c r="D19" s="7" t="s">
        <v>59</v>
      </c>
      <c r="E19" s="7" t="s">
        <v>59</v>
      </c>
      <c r="F19" s="7" t="s">
        <v>59</v>
      </c>
      <c r="G19" s="7" t="s">
        <v>59</v>
      </c>
      <c r="H19" s="7" t="s">
        <v>59</v>
      </c>
      <c r="I19" s="7" t="s">
        <v>59</v>
      </c>
      <c r="J19" s="7" t="s">
        <v>59</v>
      </c>
      <c r="K19" s="7" t="s">
        <v>59</v>
      </c>
      <c r="L19" s="7" t="s">
        <v>59</v>
      </c>
    </row>
    <row r="20" ht="15" customHeight="1">
</row>
    <row r="21" ht="25" customHeight="1">
      <c r="A21" s="3" t="s">
        <v>647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ht="25" customHeight="1">
</row>
    <row r="23" ht="50" customHeight="1">
      <c r="A23" s="7" t="s">
        <v>324</v>
      </c>
      <c r="B23" s="7" t="s">
        <v>49</v>
      </c>
      <c r="C23" s="7" t="s">
        <v>635</v>
      </c>
      <c r="D23" s="7" t="s">
        <v>636</v>
      </c>
      <c r="E23" s="7"/>
      <c r="F23" s="7"/>
      <c r="G23" s="7" t="s">
        <v>637</v>
      </c>
      <c r="H23" s="7"/>
      <c r="I23" s="7"/>
      <c r="J23" s="7" t="s">
        <v>638</v>
      </c>
      <c r="K23" s="7"/>
      <c r="L23" s="7"/>
    </row>
    <row r="24" ht="50" customHeight="1">
      <c r="A24" s="7"/>
      <c r="B24" s="7"/>
      <c r="C24" s="7"/>
      <c r="D24" s="7" t="s">
        <v>639</v>
      </c>
      <c r="E24" s="7" t="s">
        <v>640</v>
      </c>
      <c r="F24" s="7" t="s">
        <v>641</v>
      </c>
      <c r="G24" s="7" t="s">
        <v>639</v>
      </c>
      <c r="H24" s="7" t="s">
        <v>640</v>
      </c>
      <c r="I24" s="7" t="s">
        <v>642</v>
      </c>
      <c r="J24" s="7" t="s">
        <v>639</v>
      </c>
      <c r="K24" s="7" t="s">
        <v>640</v>
      </c>
      <c r="L24" s="7" t="s">
        <v>643</v>
      </c>
    </row>
    <row r="25" ht="25" customHeight="1">
      <c r="A25" s="7" t="s">
        <v>329</v>
      </c>
      <c r="B25" s="7" t="s">
        <v>429</v>
      </c>
      <c r="C25" s="7" t="s">
        <v>430</v>
      </c>
      <c r="D25" s="7" t="s">
        <v>431</v>
      </c>
      <c r="E25" s="7" t="s">
        <v>432</v>
      </c>
      <c r="F25" s="7" t="s">
        <v>433</v>
      </c>
      <c r="G25" s="7" t="s">
        <v>434</v>
      </c>
      <c r="H25" s="7" t="s">
        <v>435</v>
      </c>
      <c r="I25" s="7" t="s">
        <v>436</v>
      </c>
      <c r="J25" s="7" t="s">
        <v>437</v>
      </c>
      <c r="K25" s="7" t="s">
        <v>627</v>
      </c>
      <c r="L25" s="7" t="s">
        <v>448</v>
      </c>
    </row>
    <row r="26" ht="25" customHeight="1">
      <c r="A26" s="7" t="s">
        <v>329</v>
      </c>
      <c r="B26" s="7" t="s">
        <v>88</v>
      </c>
      <c r="C26" s="8" t="s">
        <v>648</v>
      </c>
      <c r="D26" s="11">
        <v>1</v>
      </c>
      <c r="E26" s="11">
        <v>14124700</v>
      </c>
      <c r="F26" s="11">
        <v>14124700</v>
      </c>
      <c r="G26" s="11">
        <v>1</v>
      </c>
      <c r="H26" s="11">
        <v>14726900</v>
      </c>
      <c r="I26" s="11">
        <v>14726900</v>
      </c>
      <c r="J26" s="11">
        <v>1</v>
      </c>
      <c r="K26" s="11">
        <v>15161800</v>
      </c>
      <c r="L26" s="11">
        <v>15161800</v>
      </c>
    </row>
    <row r="27" ht="25" customHeight="1">
      <c r="A27" s="7" t="s">
        <v>429</v>
      </c>
      <c r="B27" s="7" t="s">
        <v>88</v>
      </c>
      <c r="C27" s="8" t="s">
        <v>649</v>
      </c>
      <c r="D27" s="11">
        <v>1</v>
      </c>
      <c r="E27" s="11">
        <v>505200</v>
      </c>
      <c r="F27" s="11">
        <v>505200</v>
      </c>
      <c r="G27" s="11">
        <v>1</v>
      </c>
      <c r="H27" s="11">
        <v>527300</v>
      </c>
      <c r="I27" s="11">
        <v>527300</v>
      </c>
      <c r="J27" s="11">
        <v>1</v>
      </c>
      <c r="K27" s="11">
        <v>548300</v>
      </c>
      <c r="L27" s="11">
        <v>548300</v>
      </c>
    </row>
    <row r="28" ht="25" customHeight="1">
      <c r="A28" s="7" t="s">
        <v>430</v>
      </c>
      <c r="B28" s="7" t="s">
        <v>88</v>
      </c>
      <c r="C28" s="8" t="s">
        <v>650</v>
      </c>
      <c r="D28" s="11">
        <v>1</v>
      </c>
      <c r="E28" s="11">
        <v>2684200</v>
      </c>
      <c r="F28" s="11">
        <v>2684200</v>
      </c>
      <c r="G28" s="11">
        <v>1</v>
      </c>
      <c r="H28" s="11">
        <v>1944200</v>
      </c>
      <c r="I28" s="11">
        <v>1944200</v>
      </c>
      <c r="J28" s="11">
        <v>1</v>
      </c>
      <c r="K28" s="11">
        <v>1864200</v>
      </c>
      <c r="L28" s="11">
        <v>1864200</v>
      </c>
    </row>
    <row r="29" ht="25" customHeight="1">
      <c r="A29" s="9" t="s">
        <v>460</v>
      </c>
      <c r="B29" s="9"/>
      <c r="C29" s="9"/>
      <c r="D29" s="12" t="s">
        <v>59</v>
      </c>
      <c r="E29" s="12" t="s">
        <v>59</v>
      </c>
      <c r="F29" s="12">
        <f>SUM(F26:F28)</f>
      </c>
      <c r="G29" s="12" t="s">
        <v>59</v>
      </c>
      <c r="H29" s="12" t="s">
        <v>59</v>
      </c>
      <c r="I29" s="12">
        <f>SUM(I26:I28)</f>
      </c>
      <c r="J29" s="12" t="s">
        <v>59</v>
      </c>
      <c r="K29" s="12" t="s">
        <v>59</v>
      </c>
      <c r="L29" s="12">
        <f>SUM(L26:L28)</f>
      </c>
    </row>
    <row r="30" ht="15" customHeight="1">
</row>
    <row r="31" ht="25" customHeight="1">
      <c r="A31" s="3" t="s">
        <v>651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ht="25" customHeight="1">
</row>
    <row r="33" ht="50" customHeight="1">
      <c r="A33" s="7" t="s">
        <v>324</v>
      </c>
      <c r="B33" s="7" t="s">
        <v>49</v>
      </c>
      <c r="C33" s="7" t="s">
        <v>635</v>
      </c>
      <c r="D33" s="7" t="s">
        <v>636</v>
      </c>
      <c r="E33" s="7"/>
      <c r="F33" s="7"/>
      <c r="G33" s="7" t="s">
        <v>637</v>
      </c>
      <c r="H33" s="7"/>
      <c r="I33" s="7"/>
      <c r="J33" s="7" t="s">
        <v>638</v>
      </c>
      <c r="K33" s="7"/>
      <c r="L33" s="7"/>
    </row>
    <row r="34" ht="50" customHeight="1">
      <c r="A34" s="7"/>
      <c r="B34" s="7"/>
      <c r="C34" s="7"/>
      <c r="D34" s="7" t="s">
        <v>639</v>
      </c>
      <c r="E34" s="7" t="s">
        <v>640</v>
      </c>
      <c r="F34" s="7" t="s">
        <v>641</v>
      </c>
      <c r="G34" s="7" t="s">
        <v>639</v>
      </c>
      <c r="H34" s="7" t="s">
        <v>640</v>
      </c>
      <c r="I34" s="7" t="s">
        <v>642</v>
      </c>
      <c r="J34" s="7" t="s">
        <v>639</v>
      </c>
      <c r="K34" s="7" t="s">
        <v>640</v>
      </c>
      <c r="L34" s="7" t="s">
        <v>643</v>
      </c>
    </row>
    <row r="35" ht="25" customHeight="1">
      <c r="A35" s="7" t="s">
        <v>329</v>
      </c>
      <c r="B35" s="7" t="s">
        <v>429</v>
      </c>
      <c r="C35" s="7" t="s">
        <v>430</v>
      </c>
      <c r="D35" s="7" t="s">
        <v>431</v>
      </c>
      <c r="E35" s="7" t="s">
        <v>432</v>
      </c>
      <c r="F35" s="7" t="s">
        <v>433</v>
      </c>
      <c r="G35" s="7" t="s">
        <v>434</v>
      </c>
      <c r="H35" s="7" t="s">
        <v>435</v>
      </c>
      <c r="I35" s="7" t="s">
        <v>436</v>
      </c>
      <c r="J35" s="7" t="s">
        <v>437</v>
      </c>
      <c r="K35" s="7" t="s">
        <v>627</v>
      </c>
      <c r="L35" s="7" t="s">
        <v>448</v>
      </c>
    </row>
    <row r="36">
      <c r="A36" s="7" t="s">
        <v>59</v>
      </c>
      <c r="B36" s="7" t="s">
        <v>59</v>
      </c>
      <c r="C36" s="7" t="s">
        <v>59</v>
      </c>
      <c r="D36" s="7" t="s">
        <v>59</v>
      </c>
      <c r="E36" s="7" t="s">
        <v>59</v>
      </c>
      <c r="F36" s="7" t="s">
        <v>59</v>
      </c>
      <c r="G36" s="7" t="s">
        <v>59</v>
      </c>
      <c r="H36" s="7" t="s">
        <v>59</v>
      </c>
      <c r="I36" s="7" t="s">
        <v>59</v>
      </c>
      <c r="J36" s="7" t="s">
        <v>59</v>
      </c>
      <c r="K36" s="7" t="s">
        <v>59</v>
      </c>
      <c r="L36" s="7" t="s">
        <v>59</v>
      </c>
    </row>
    <row r="37" ht="15" customHeight="1">
</row>
    <row r="38" ht="25" customHeight="1">
      <c r="A38" s="3" t="s">
        <v>652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ht="15" customHeight="1">
</row>
    <row r="40" ht="25" customHeight="1">
      <c r="A40" s="3" t="s">
        <v>653</v>
      </c>
      <c r="B40" s="3"/>
      <c r="C40" s="3"/>
      <c r="D40" s="3"/>
      <c r="E40" s="3"/>
      <c r="F40" s="3"/>
    </row>
    <row r="41" ht="25" customHeight="1">
</row>
    <row r="42" ht="50" customHeight="1">
      <c r="A42" s="7" t="s">
        <v>324</v>
      </c>
      <c r="B42" s="7" t="s">
        <v>49</v>
      </c>
      <c r="C42" s="7" t="s">
        <v>635</v>
      </c>
      <c r="D42" s="7" t="s">
        <v>636</v>
      </c>
      <c r="E42" s="7" t="s">
        <v>637</v>
      </c>
      <c r="F42" s="7" t="s">
        <v>638</v>
      </c>
    </row>
    <row r="43" ht="50" customHeight="1">
      <c r="A43" s="7"/>
      <c r="B43" s="7"/>
      <c r="C43" s="7"/>
      <c r="D43" s="7" t="s">
        <v>654</v>
      </c>
      <c r="E43" s="7" t="s">
        <v>654</v>
      </c>
      <c r="F43" s="7" t="s">
        <v>654</v>
      </c>
    </row>
    <row r="44" ht="25" customHeight="1">
      <c r="A44" s="7" t="s">
        <v>329</v>
      </c>
      <c r="B44" s="7" t="s">
        <v>429</v>
      </c>
      <c r="C44" s="7" t="s">
        <v>430</v>
      </c>
      <c r="D44" s="7" t="s">
        <v>431</v>
      </c>
      <c r="E44" s="7" t="s">
        <v>432</v>
      </c>
      <c r="F44" s="7" t="s">
        <v>433</v>
      </c>
    </row>
    <row r="45">
      <c r="A45" s="7" t="s">
        <v>59</v>
      </c>
      <c r="B45" s="7" t="s">
        <v>59</v>
      </c>
      <c r="C45" s="7" t="s">
        <v>59</v>
      </c>
      <c r="D45" s="7" t="s">
        <v>59</v>
      </c>
      <c r="E45" s="7" t="s">
        <v>59</v>
      </c>
      <c r="F45" s="7" t="s">
        <v>59</v>
      </c>
    </row>
    <row r="46" ht="15" customHeight="1">
</row>
    <row r="47" ht="25" customHeight="1">
      <c r="A47" s="3" t="s">
        <v>655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ht="15" customHeight="1">
</row>
    <row r="49" ht="25" customHeight="1">
      <c r="A49" s="3" t="s">
        <v>656</v>
      </c>
      <c r="B49" s="3"/>
      <c r="C49" s="3"/>
      <c r="D49" s="3"/>
      <c r="E49" s="3"/>
      <c r="F49" s="3"/>
    </row>
    <row r="50" ht="25" customHeight="1">
</row>
    <row r="51" ht="50" customHeight="1">
      <c r="A51" s="7" t="s">
        <v>324</v>
      </c>
      <c r="B51" s="7" t="s">
        <v>49</v>
      </c>
      <c r="C51" s="7" t="s">
        <v>635</v>
      </c>
      <c r="D51" s="7" t="s">
        <v>636</v>
      </c>
      <c r="E51" s="7" t="s">
        <v>637</v>
      </c>
      <c r="F51" s="7" t="s">
        <v>638</v>
      </c>
    </row>
    <row r="52" ht="50" customHeight="1">
      <c r="A52" s="7"/>
      <c r="B52" s="7"/>
      <c r="C52" s="7"/>
      <c r="D52" s="7" t="s">
        <v>654</v>
      </c>
      <c r="E52" s="7" t="s">
        <v>654</v>
      </c>
      <c r="F52" s="7" t="s">
        <v>654</v>
      </c>
    </row>
    <row r="53" ht="25" customHeight="1">
      <c r="A53" s="7" t="s">
        <v>329</v>
      </c>
      <c r="B53" s="7" t="s">
        <v>429</v>
      </c>
      <c r="C53" s="7" t="s">
        <v>430</v>
      </c>
      <c r="D53" s="7" t="s">
        <v>431</v>
      </c>
      <c r="E53" s="7" t="s">
        <v>432</v>
      </c>
      <c r="F53" s="7" t="s">
        <v>433</v>
      </c>
    </row>
    <row r="54" ht="25" customHeight="1">
      <c r="A54" s="7" t="s">
        <v>329</v>
      </c>
      <c r="B54" s="7" t="s">
        <v>116</v>
      </c>
      <c r="C54" s="8" t="s">
        <v>657</v>
      </c>
      <c r="D54" s="11">
        <v>71500</v>
      </c>
      <c r="E54" s="11">
        <v>71500</v>
      </c>
      <c r="F54" s="11">
        <v>71500</v>
      </c>
    </row>
    <row r="55" ht="25" customHeight="1">
      <c r="A55" s="7" t="s">
        <v>429</v>
      </c>
      <c r="B55" s="7" t="s">
        <v>116</v>
      </c>
      <c r="C55" s="8" t="s">
        <v>658</v>
      </c>
      <c r="D55" s="11">
        <v>1461300</v>
      </c>
      <c r="E55" s="11">
        <v>1261300</v>
      </c>
      <c r="F55" s="11">
        <v>751300</v>
      </c>
    </row>
    <row r="56" ht="25" customHeight="1">
      <c r="A56" s="7" t="s">
        <v>430</v>
      </c>
      <c r="B56" s="7" t="s">
        <v>116</v>
      </c>
      <c r="C56" s="8" t="s">
        <v>659</v>
      </c>
      <c r="D56" s="11">
        <v>494400</v>
      </c>
      <c r="E56" s="11">
        <v>499800</v>
      </c>
      <c r="F56" s="11">
        <v>492700</v>
      </c>
    </row>
    <row r="57" ht="25" customHeight="1">
      <c r="A57" s="7" t="s">
        <v>431</v>
      </c>
      <c r="B57" s="7" t="s">
        <v>116</v>
      </c>
      <c r="C57" s="8" t="s">
        <v>660</v>
      </c>
      <c r="D57" s="11">
        <v>843200</v>
      </c>
      <c r="E57" s="11">
        <v>843200</v>
      </c>
      <c r="F57" s="11">
        <v>843200</v>
      </c>
    </row>
    <row r="58" ht="25" customHeight="1">
      <c r="A58" s="7" t="s">
        <v>432</v>
      </c>
      <c r="B58" s="7" t="s">
        <v>116</v>
      </c>
      <c r="C58" s="8" t="s">
        <v>661</v>
      </c>
      <c r="D58" s="11">
        <v>50100</v>
      </c>
      <c r="E58" s="11">
        <v>0</v>
      </c>
      <c r="F58" s="11">
        <v>0</v>
      </c>
    </row>
    <row r="59" ht="25" customHeight="1">
      <c r="A59" s="7" t="s">
        <v>433</v>
      </c>
      <c r="B59" s="7" t="s">
        <v>116</v>
      </c>
      <c r="C59" s="8" t="s">
        <v>662</v>
      </c>
      <c r="D59" s="11">
        <v>1140700</v>
      </c>
      <c r="E59" s="11">
        <v>0</v>
      </c>
      <c r="F59" s="11">
        <v>0</v>
      </c>
    </row>
    <row r="60" ht="25" customHeight="1">
      <c r="A60" s="7" t="s">
        <v>434</v>
      </c>
      <c r="B60" s="7" t="s">
        <v>116</v>
      </c>
      <c r="C60" s="8" t="s">
        <v>663</v>
      </c>
      <c r="D60" s="11">
        <v>128900</v>
      </c>
      <c r="E60" s="11">
        <v>128900</v>
      </c>
      <c r="F60" s="11">
        <v>155800</v>
      </c>
    </row>
    <row r="61" ht="25" customHeight="1">
      <c r="A61" s="7" t="s">
        <v>435</v>
      </c>
      <c r="B61" s="7" t="s">
        <v>116</v>
      </c>
      <c r="C61" s="8" t="s">
        <v>664</v>
      </c>
      <c r="D61" s="11">
        <v>131891.48</v>
      </c>
      <c r="E61" s="11">
        <v>0</v>
      </c>
      <c r="F61" s="11">
        <v>0</v>
      </c>
    </row>
    <row r="62" ht="25" customHeight="1">
      <c r="A62" s="7" t="s">
        <v>436</v>
      </c>
      <c r="B62" s="7" t="s">
        <v>116</v>
      </c>
      <c r="C62" s="8" t="s">
        <v>665</v>
      </c>
      <c r="D62" s="11">
        <v>-24985.13</v>
      </c>
      <c r="E62" s="11">
        <v>0</v>
      </c>
      <c r="F62" s="11">
        <v>0</v>
      </c>
    </row>
    <row r="63" ht="25" customHeight="1">
      <c r="A63" s="7" t="s">
        <v>437</v>
      </c>
      <c r="B63" s="7" t="s">
        <v>116</v>
      </c>
      <c r="C63" s="8" t="s">
        <v>665</v>
      </c>
      <c r="D63" s="11">
        <v>316602</v>
      </c>
      <c r="E63" s="11">
        <v>326720</v>
      </c>
      <c r="F63" s="11">
        <v>337120</v>
      </c>
    </row>
    <row r="64" ht="25" customHeight="1">
      <c r="A64" s="7" t="s">
        <v>627</v>
      </c>
      <c r="B64" s="7" t="s">
        <v>116</v>
      </c>
      <c r="C64" s="8" t="s">
        <v>666</v>
      </c>
      <c r="D64" s="11">
        <v>1000000</v>
      </c>
      <c r="E64" s="11">
        <v>0</v>
      </c>
      <c r="F64" s="11">
        <v>0</v>
      </c>
    </row>
    <row r="65" ht="25" customHeight="1">
      <c r="A65" s="9" t="s">
        <v>460</v>
      </c>
      <c r="B65" s="9"/>
      <c r="C65" s="9"/>
      <c r="D65" s="12">
        <f>SUM(D54:D64)</f>
      </c>
      <c r="E65" s="12">
        <f>SUM(E54:E64)</f>
      </c>
      <c r="F65" s="12">
        <f>SUM(F54:F64)</f>
      </c>
    </row>
    <row r="66" ht="15" customHeight="1">
</row>
    <row r="67" ht="25" customHeight="1">
      <c r="A67" s="3" t="s">
        <v>667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ht="15" customHeight="1">
</row>
    <row r="69" ht="25" customHeight="1">
      <c r="A69" s="3" t="s">
        <v>668</v>
      </c>
      <c r="B69" s="3"/>
      <c r="C69" s="3"/>
      <c r="D69" s="3"/>
      <c r="E69" s="3"/>
      <c r="F69" s="3"/>
    </row>
    <row r="70" ht="25" customHeight="1">
</row>
    <row r="71" ht="50" customHeight="1">
      <c r="A71" s="7" t="s">
        <v>324</v>
      </c>
      <c r="B71" s="7" t="s">
        <v>49</v>
      </c>
      <c r="C71" s="7" t="s">
        <v>635</v>
      </c>
      <c r="D71" s="7" t="s">
        <v>636</v>
      </c>
      <c r="E71" s="7" t="s">
        <v>637</v>
      </c>
      <c r="F71" s="7" t="s">
        <v>638</v>
      </c>
    </row>
    <row r="72" ht="50" customHeight="1">
      <c r="A72" s="7"/>
      <c r="B72" s="7"/>
      <c r="C72" s="7"/>
      <c r="D72" s="7" t="s">
        <v>654</v>
      </c>
      <c r="E72" s="7" t="s">
        <v>654</v>
      </c>
      <c r="F72" s="7" t="s">
        <v>654</v>
      </c>
    </row>
    <row r="73" ht="25" customHeight="1">
      <c r="A73" s="7" t="s">
        <v>329</v>
      </c>
      <c r="B73" s="7" t="s">
        <v>429</v>
      </c>
      <c r="C73" s="7" t="s">
        <v>430</v>
      </c>
      <c r="D73" s="7" t="s">
        <v>431</v>
      </c>
      <c r="E73" s="7" t="s">
        <v>432</v>
      </c>
      <c r="F73" s="7" t="s">
        <v>433</v>
      </c>
    </row>
    <row r="74">
      <c r="A74" s="7" t="s">
        <v>59</v>
      </c>
      <c r="B74" s="7" t="s">
        <v>59</v>
      </c>
      <c r="C74" s="7" t="s">
        <v>59</v>
      </c>
      <c r="D74" s="7" t="s">
        <v>59</v>
      </c>
      <c r="E74" s="7" t="s">
        <v>59</v>
      </c>
      <c r="F74" s="7" t="s">
        <v>59</v>
      </c>
    </row>
    <row r="75" ht="15" customHeight="1">
</row>
    <row r="76" ht="25" customHeight="1">
      <c r="A76" s="3" t="s">
        <v>669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25" customHeight="1">
</row>
    <row r="78" ht="50" customHeight="1">
      <c r="A78" s="7" t="s">
        <v>324</v>
      </c>
      <c r="B78" s="7" t="s">
        <v>49</v>
      </c>
      <c r="C78" s="7" t="s">
        <v>635</v>
      </c>
      <c r="D78" s="7" t="s">
        <v>636</v>
      </c>
      <c r="E78" s="7"/>
      <c r="F78" s="7"/>
      <c r="G78" s="7" t="s">
        <v>637</v>
      </c>
      <c r="H78" s="7"/>
      <c r="I78" s="7"/>
      <c r="J78" s="7" t="s">
        <v>638</v>
      </c>
      <c r="K78" s="7"/>
      <c r="L78" s="7"/>
    </row>
    <row r="79" ht="50" customHeight="1">
      <c r="A79" s="7"/>
      <c r="B79" s="7"/>
      <c r="C79" s="7"/>
      <c r="D79" s="7" t="s">
        <v>670</v>
      </c>
      <c r="E79" s="7" t="s">
        <v>671</v>
      </c>
      <c r="F79" s="7" t="s">
        <v>672</v>
      </c>
      <c r="G79" s="7" t="s">
        <v>670</v>
      </c>
      <c r="H79" s="7" t="s">
        <v>671</v>
      </c>
      <c r="I79" s="7" t="s">
        <v>673</v>
      </c>
      <c r="J79" s="7" t="s">
        <v>670</v>
      </c>
      <c r="K79" s="7" t="s">
        <v>671</v>
      </c>
      <c r="L79" s="7" t="s">
        <v>674</v>
      </c>
    </row>
    <row r="80" ht="25" customHeight="1">
      <c r="A80" s="7" t="s">
        <v>329</v>
      </c>
      <c r="B80" s="7" t="s">
        <v>429</v>
      </c>
      <c r="C80" s="7" t="s">
        <v>430</v>
      </c>
      <c r="D80" s="7" t="s">
        <v>431</v>
      </c>
      <c r="E80" s="7" t="s">
        <v>432</v>
      </c>
      <c r="F80" s="7" t="s">
        <v>433</v>
      </c>
      <c r="G80" s="7" t="s">
        <v>434</v>
      </c>
      <c r="H80" s="7" t="s">
        <v>435</v>
      </c>
      <c r="I80" s="7" t="s">
        <v>436</v>
      </c>
      <c r="J80" s="7" t="s">
        <v>437</v>
      </c>
      <c r="K80" s="7" t="s">
        <v>627</v>
      </c>
      <c r="L80" s="7" t="s">
        <v>448</v>
      </c>
    </row>
    <row r="81">
      <c r="A81" s="7" t="s">
        <v>59</v>
      </c>
      <c r="B81" s="7" t="s">
        <v>59</v>
      </c>
      <c r="C81" s="7" t="s">
        <v>59</v>
      </c>
      <c r="D81" s="7" t="s">
        <v>59</v>
      </c>
      <c r="E81" s="7" t="s">
        <v>59</v>
      </c>
      <c r="F81" s="7" t="s">
        <v>59</v>
      </c>
      <c r="G81" s="7" t="s">
        <v>59</v>
      </c>
      <c r="H81" s="7" t="s">
        <v>59</v>
      </c>
      <c r="I81" s="7" t="s">
        <v>59</v>
      </c>
      <c r="J81" s="7" t="s">
        <v>59</v>
      </c>
      <c r="K81" s="7" t="s">
        <v>59</v>
      </c>
      <c r="L81" s="7" t="s">
        <v>59</v>
      </c>
    </row>
  </sheetData>
  <sheetProtection password="A590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1:L21"/>
    <mergeCell ref="A23:A24"/>
    <mergeCell ref="B23:B24"/>
    <mergeCell ref="C23:C24"/>
    <mergeCell ref="D23:F23"/>
    <mergeCell ref="G23:I23"/>
    <mergeCell ref="J23:L23"/>
    <mergeCell ref="A29:C29"/>
    <mergeCell ref="A31:L31"/>
    <mergeCell ref="A33:A34"/>
    <mergeCell ref="B33:B34"/>
    <mergeCell ref="C33:C34"/>
    <mergeCell ref="D33:F33"/>
    <mergeCell ref="G33:I33"/>
    <mergeCell ref="J33:L33"/>
    <mergeCell ref="A38:M38"/>
    <mergeCell ref="A40:F40"/>
    <mergeCell ref="A42:A43"/>
    <mergeCell ref="B42:B43"/>
    <mergeCell ref="C42:C43"/>
    <mergeCell ref="A47:M47"/>
    <mergeCell ref="A49:F49"/>
    <mergeCell ref="A51:A52"/>
    <mergeCell ref="B51:B52"/>
    <mergeCell ref="C51:C52"/>
    <mergeCell ref="A65:C65"/>
    <mergeCell ref="A67:M67"/>
    <mergeCell ref="A69:F69"/>
    <mergeCell ref="A71:A72"/>
    <mergeCell ref="B71:B72"/>
    <mergeCell ref="C71:C72"/>
    <mergeCell ref="A76:L76"/>
    <mergeCell ref="A78:A79"/>
    <mergeCell ref="B78:B79"/>
    <mergeCell ref="C78:C79"/>
    <mergeCell ref="D78:F78"/>
    <mergeCell ref="G78:I78"/>
    <mergeCell ref="J78:L78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&amp;K00-00924290.RBS.316884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14" t="s">
        <v>675</v>
      </c>
      <c r="B1" s="14"/>
      <c r="C1" s="14"/>
      <c r="D1" s="14"/>
      <c r="E1" s="14"/>
      <c r="F1" s="14"/>
      <c r="G1" s="14"/>
      <c r="H1" s="14"/>
      <c r="I1" s="14"/>
    </row>
    <row r="2" ht="25" customHeight="1">
      <c r="A2" s="1" t="s">
        <v>676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9" t="s">
        <v>677</v>
      </c>
      <c r="B4" s="9"/>
      <c r="C4" s="9"/>
      <c r="D4" s="9" t="s">
        <v>678</v>
      </c>
      <c r="E4" s="9"/>
      <c r="F4" s="9"/>
      <c r="G4" s="9"/>
      <c r="H4" s="9"/>
      <c r="I4" s="9"/>
    </row>
    <row r="5" ht="20" customHeight="1">
      <c r="A5" s="7" t="s">
        <v>679</v>
      </c>
      <c r="B5" s="7" t="s">
        <v>680</v>
      </c>
      <c r="C5" s="7" t="s">
        <v>681</v>
      </c>
      <c r="D5" s="7" t="s">
        <v>682</v>
      </c>
      <c r="E5" s="7" t="s">
        <v>683</v>
      </c>
      <c r="F5" s="7" t="s">
        <v>684</v>
      </c>
      <c r="G5" s="7"/>
      <c r="H5" s="7"/>
      <c r="I5" s="7"/>
    </row>
    <row r="6" ht="20" customHeight="1">
      <c r="A6" s="7"/>
      <c r="B6" s="7"/>
      <c r="C6" s="7"/>
      <c r="D6" s="7"/>
      <c r="E6" s="7"/>
      <c r="F6" s="7" t="s">
        <v>685</v>
      </c>
      <c r="G6" s="7" t="s">
        <v>686</v>
      </c>
      <c r="H6" s="7" t="s">
        <v>687</v>
      </c>
      <c r="I6" s="7" t="s">
        <v>688</v>
      </c>
    </row>
    <row r="7">
      <c r="A7" s="7" t="s">
        <v>689</v>
      </c>
      <c r="B7" s="7" t="s">
        <v>329</v>
      </c>
      <c r="C7" s="8" t="s">
        <v>690</v>
      </c>
      <c r="D7" s="8" t="s">
        <v>691</v>
      </c>
      <c r="E7" s="7" t="s">
        <v>692</v>
      </c>
      <c r="F7" s="11">
        <v>41080</v>
      </c>
      <c r="G7" s="11">
        <v>6953.76</v>
      </c>
      <c r="H7" s="11">
        <v>-34126.24</v>
      </c>
      <c r="I7" s="8" t="s">
        <v>693</v>
      </c>
    </row>
    <row r="8">
      <c r="A8" s="7" t="s">
        <v>689</v>
      </c>
      <c r="B8" s="7" t="s">
        <v>329</v>
      </c>
      <c r="C8" s="8" t="s">
        <v>690</v>
      </c>
      <c r="D8" s="8" t="s">
        <v>691</v>
      </c>
      <c r="E8" s="7" t="s">
        <v>694</v>
      </c>
      <c r="F8" s="11">
        <v>0</v>
      </c>
      <c r="G8" s="11">
        <v>0</v>
      </c>
      <c r="H8" s="11">
        <v>0</v>
      </c>
      <c r="I8" s="8" t="s">
        <v>693</v>
      </c>
    </row>
    <row r="9">
      <c r="A9" s="7" t="s">
        <v>689</v>
      </c>
      <c r="B9" s="7" t="s">
        <v>329</v>
      </c>
      <c r="C9" s="8" t="s">
        <v>690</v>
      </c>
      <c r="D9" s="8" t="s">
        <v>691</v>
      </c>
      <c r="E9" s="7" t="s">
        <v>695</v>
      </c>
      <c r="F9" s="11">
        <v>0</v>
      </c>
      <c r="G9" s="11">
        <v>0</v>
      </c>
      <c r="H9" s="11">
        <v>0</v>
      </c>
      <c r="I9" s="8" t="s">
        <v>693</v>
      </c>
    </row>
    <row r="10">
      <c r="A10" s="7" t="s">
        <v>696</v>
      </c>
      <c r="B10" s="7" t="s">
        <v>329</v>
      </c>
      <c r="C10" s="8" t="s">
        <v>690</v>
      </c>
      <c r="D10" s="8" t="s">
        <v>697</v>
      </c>
      <c r="E10" s="7" t="s">
        <v>692</v>
      </c>
      <c r="F10" s="11">
        <v>15000</v>
      </c>
      <c r="G10" s="11">
        <v>36600</v>
      </c>
      <c r="H10" s="11">
        <v>21600</v>
      </c>
      <c r="I10" s="8" t="s">
        <v>693</v>
      </c>
    </row>
    <row r="11">
      <c r="A11" s="7" t="s">
        <v>696</v>
      </c>
      <c r="B11" s="7" t="s">
        <v>329</v>
      </c>
      <c r="C11" s="8" t="s">
        <v>690</v>
      </c>
      <c r="D11" s="8" t="s">
        <v>697</v>
      </c>
      <c r="E11" s="7" t="s">
        <v>694</v>
      </c>
      <c r="F11" s="11">
        <v>0</v>
      </c>
      <c r="G11" s="11">
        <v>0</v>
      </c>
      <c r="H11" s="11">
        <v>0</v>
      </c>
      <c r="I11" s="8" t="s">
        <v>693</v>
      </c>
    </row>
    <row r="12">
      <c r="A12" s="7" t="s">
        <v>696</v>
      </c>
      <c r="B12" s="7" t="s">
        <v>329</v>
      </c>
      <c r="C12" s="8" t="s">
        <v>690</v>
      </c>
      <c r="D12" s="8" t="s">
        <v>697</v>
      </c>
      <c r="E12" s="7" t="s">
        <v>695</v>
      </c>
      <c r="F12" s="11">
        <v>0</v>
      </c>
      <c r="G12" s="11">
        <v>0</v>
      </c>
      <c r="H12" s="11">
        <v>0</v>
      </c>
      <c r="I12" s="8" t="s">
        <v>693</v>
      </c>
    </row>
    <row r="13">
      <c r="A13" s="7" t="s">
        <v>698</v>
      </c>
      <c r="B13" s="7" t="s">
        <v>329</v>
      </c>
      <c r="C13" s="8" t="s">
        <v>690</v>
      </c>
      <c r="D13" s="8" t="s">
        <v>699</v>
      </c>
      <c r="E13" s="7" t="s">
        <v>692</v>
      </c>
      <c r="F13" s="11">
        <v>800933.36</v>
      </c>
      <c r="G13" s="11">
        <v>813459.6</v>
      </c>
      <c r="H13" s="11">
        <v>12526.24</v>
      </c>
      <c r="I13" s="8" t="s">
        <v>693</v>
      </c>
    </row>
    <row r="14">
      <c r="A14" s="7" t="s">
        <v>698</v>
      </c>
      <c r="B14" s="7" t="s">
        <v>329</v>
      </c>
      <c r="C14" s="8" t="s">
        <v>690</v>
      </c>
      <c r="D14" s="8" t="s">
        <v>699</v>
      </c>
      <c r="E14" s="7" t="s">
        <v>694</v>
      </c>
      <c r="F14" s="11">
        <v>0</v>
      </c>
      <c r="G14" s="11">
        <v>0</v>
      </c>
      <c r="H14" s="11">
        <v>0</v>
      </c>
      <c r="I14" s="8" t="s">
        <v>693</v>
      </c>
    </row>
    <row r="15">
      <c r="A15" s="7" t="s">
        <v>698</v>
      </c>
      <c r="B15" s="7" t="s">
        <v>329</v>
      </c>
      <c r="C15" s="8" t="s">
        <v>690</v>
      </c>
      <c r="D15" s="8" t="s">
        <v>699</v>
      </c>
      <c r="E15" s="7" t="s">
        <v>695</v>
      </c>
      <c r="F15" s="11">
        <v>0</v>
      </c>
      <c r="G15" s="11">
        <v>0</v>
      </c>
      <c r="H15" s="11">
        <v>0</v>
      </c>
      <c r="I15" s="8" t="s">
        <v>693</v>
      </c>
    </row>
    <row r="16" ht="20" customHeight="1">
      <c r="A16" s="20" t="s">
        <v>460</v>
      </c>
      <c r="B16" s="20"/>
      <c r="C16" s="20"/>
      <c r="D16" s="20"/>
      <c r="E16" s="20"/>
      <c r="F16" s="12">
        <f>SUM(F7:F15)</f>
      </c>
      <c r="G16" s="12">
        <f>SUM(G7:G15)</f>
      </c>
      <c r="H16" s="12">
        <f>SUM(H7:H15)</f>
      </c>
    </row>
    <row r="17" ht="20" customHeight="1">
</row>
    <row r="18" ht="20" customHeight="1">
      <c r="A18" s="9" t="s">
        <v>677</v>
      </c>
      <c r="B18" s="9"/>
      <c r="C18" s="9"/>
      <c r="D18" s="9" t="s">
        <v>700</v>
      </c>
      <c r="E18" s="9"/>
      <c r="F18" s="9"/>
      <c r="G18" s="9"/>
      <c r="H18" s="9"/>
      <c r="I18" s="9"/>
    </row>
    <row r="19" ht="20" customHeight="1">
      <c r="A19" s="7" t="s">
        <v>679</v>
      </c>
      <c r="B19" s="7" t="s">
        <v>680</v>
      </c>
      <c r="C19" s="7" t="s">
        <v>681</v>
      </c>
      <c r="D19" s="7" t="s">
        <v>682</v>
      </c>
      <c r="E19" s="7" t="s">
        <v>683</v>
      </c>
      <c r="F19" s="7" t="s">
        <v>684</v>
      </c>
      <c r="G19" s="7"/>
      <c r="H19" s="7"/>
      <c r="I19" s="7"/>
    </row>
    <row r="20" ht="20" customHeight="1">
      <c r="A20" s="7"/>
      <c r="B20" s="7"/>
      <c r="C20" s="7"/>
      <c r="D20" s="7"/>
      <c r="E20" s="7"/>
      <c r="F20" s="7" t="s">
        <v>685</v>
      </c>
      <c r="G20" s="7" t="s">
        <v>686</v>
      </c>
      <c r="H20" s="7" t="s">
        <v>687</v>
      </c>
      <c r="I20" s="7" t="s">
        <v>688</v>
      </c>
    </row>
    <row r="21">
      <c r="A21" s="7" t="s">
        <v>696</v>
      </c>
      <c r="B21" s="7" t="s">
        <v>329</v>
      </c>
      <c r="C21" s="8" t="s">
        <v>701</v>
      </c>
      <c r="D21" s="8" t="s">
        <v>702</v>
      </c>
      <c r="E21" s="7" t="s">
        <v>692</v>
      </c>
      <c r="F21" s="11">
        <v>0</v>
      </c>
      <c r="G21" s="11">
        <v>1000000</v>
      </c>
      <c r="H21" s="11">
        <v>1000000</v>
      </c>
      <c r="I21" s="8" t="s">
        <v>693</v>
      </c>
    </row>
    <row r="22">
      <c r="A22" s="7" t="s">
        <v>696</v>
      </c>
      <c r="B22" s="7" t="s">
        <v>329</v>
      </c>
      <c r="C22" s="8" t="s">
        <v>701</v>
      </c>
      <c r="D22" s="8" t="s">
        <v>702</v>
      </c>
      <c r="E22" s="7" t="s">
        <v>694</v>
      </c>
      <c r="F22" s="11">
        <v>0</v>
      </c>
      <c r="G22" s="11">
        <v>0</v>
      </c>
      <c r="H22" s="11">
        <v>0</v>
      </c>
      <c r="I22" s="8" t="s">
        <v>693</v>
      </c>
    </row>
    <row r="23">
      <c r="A23" s="7" t="s">
        <v>696</v>
      </c>
      <c r="B23" s="7" t="s">
        <v>329</v>
      </c>
      <c r="C23" s="8" t="s">
        <v>701</v>
      </c>
      <c r="D23" s="8" t="s">
        <v>702</v>
      </c>
      <c r="E23" s="7" t="s">
        <v>695</v>
      </c>
      <c r="F23" s="11">
        <v>0</v>
      </c>
      <c r="G23" s="11">
        <v>0</v>
      </c>
      <c r="H23" s="11">
        <v>0</v>
      </c>
      <c r="I23" s="8" t="s">
        <v>693</v>
      </c>
    </row>
    <row r="24">
      <c r="A24" s="7" t="s">
        <v>275</v>
      </c>
      <c r="B24" s="7" t="s">
        <v>329</v>
      </c>
      <c r="C24" s="8" t="s">
        <v>703</v>
      </c>
      <c r="D24" s="8" t="s">
        <v>704</v>
      </c>
      <c r="E24" s="7" t="s">
        <v>692</v>
      </c>
      <c r="F24" s="11">
        <v>479122.9</v>
      </c>
      <c r="G24" s="11">
        <v>472790.9</v>
      </c>
      <c r="H24" s="11">
        <v>-6332</v>
      </c>
      <c r="I24" s="8" t="s">
        <v>693</v>
      </c>
    </row>
    <row r="25">
      <c r="A25" s="7" t="s">
        <v>275</v>
      </c>
      <c r="B25" s="7" t="s">
        <v>329</v>
      </c>
      <c r="C25" s="8" t="s">
        <v>703</v>
      </c>
      <c r="D25" s="8" t="s">
        <v>704</v>
      </c>
      <c r="E25" s="7" t="s">
        <v>694</v>
      </c>
      <c r="F25" s="11">
        <v>409498.9</v>
      </c>
      <c r="G25" s="11">
        <v>409498.9</v>
      </c>
      <c r="H25" s="11">
        <v>0</v>
      </c>
      <c r="I25" s="8" t="s">
        <v>693</v>
      </c>
    </row>
    <row r="26">
      <c r="A26" s="7" t="s">
        <v>275</v>
      </c>
      <c r="B26" s="7" t="s">
        <v>329</v>
      </c>
      <c r="C26" s="8" t="s">
        <v>703</v>
      </c>
      <c r="D26" s="8" t="s">
        <v>704</v>
      </c>
      <c r="E26" s="7" t="s">
        <v>695</v>
      </c>
      <c r="F26" s="11">
        <v>0</v>
      </c>
      <c r="G26" s="11">
        <v>0</v>
      </c>
      <c r="H26" s="11">
        <v>0</v>
      </c>
      <c r="I26" s="8" t="s">
        <v>693</v>
      </c>
    </row>
    <row r="27">
      <c r="A27" s="7" t="s">
        <v>284</v>
      </c>
      <c r="B27" s="7" t="s">
        <v>329</v>
      </c>
      <c r="C27" s="8" t="s">
        <v>703</v>
      </c>
      <c r="D27" s="8" t="s">
        <v>705</v>
      </c>
      <c r="E27" s="7" t="s">
        <v>692</v>
      </c>
      <c r="F27" s="11">
        <v>32000</v>
      </c>
      <c r="G27" s="11">
        <v>38332</v>
      </c>
      <c r="H27" s="11">
        <v>6332</v>
      </c>
      <c r="I27" s="8" t="s">
        <v>693</v>
      </c>
    </row>
    <row r="28">
      <c r="A28" s="7" t="s">
        <v>284</v>
      </c>
      <c r="B28" s="7" t="s">
        <v>329</v>
      </c>
      <c r="C28" s="8" t="s">
        <v>703</v>
      </c>
      <c r="D28" s="8" t="s">
        <v>705</v>
      </c>
      <c r="E28" s="7" t="s">
        <v>694</v>
      </c>
      <c r="F28" s="11">
        <v>0</v>
      </c>
      <c r="G28" s="11">
        <v>0</v>
      </c>
      <c r="H28" s="11">
        <v>0</v>
      </c>
      <c r="I28" s="8" t="s">
        <v>693</v>
      </c>
    </row>
    <row r="29">
      <c r="A29" s="7" t="s">
        <v>284</v>
      </c>
      <c r="B29" s="7" t="s">
        <v>329</v>
      </c>
      <c r="C29" s="8" t="s">
        <v>703</v>
      </c>
      <c r="D29" s="8" t="s">
        <v>705</v>
      </c>
      <c r="E29" s="7" t="s">
        <v>695</v>
      </c>
      <c r="F29" s="11">
        <v>0</v>
      </c>
      <c r="G29" s="11">
        <v>0</v>
      </c>
      <c r="H29" s="11">
        <v>0</v>
      </c>
      <c r="I29" s="8" t="s">
        <v>693</v>
      </c>
    </row>
    <row r="30" ht="20" customHeight="1">
      <c r="A30" s="20" t="s">
        <v>460</v>
      </c>
      <c r="B30" s="20"/>
      <c r="C30" s="20"/>
      <c r="D30" s="20"/>
      <c r="E30" s="20"/>
      <c r="F30" s="12">
        <f>SUM(F21:F29)</f>
      </c>
      <c r="G30" s="12">
        <f>SUM(G21:G29)</f>
      </c>
      <c r="H30" s="12">
        <f>SUM(H21:H29)</f>
      </c>
    </row>
    <row r="31" ht="20" customHeight="1">
</row>
    <row r="32" ht="20" customHeight="1">
      <c r="A32" s="9" t="s">
        <v>677</v>
      </c>
      <c r="B32" s="9"/>
      <c r="C32" s="9"/>
      <c r="D32" s="9" t="s">
        <v>706</v>
      </c>
      <c r="E32" s="9"/>
      <c r="F32" s="9"/>
      <c r="G32" s="9"/>
      <c r="H32" s="9"/>
      <c r="I32" s="9"/>
    </row>
    <row r="33" ht="20" customHeight="1">
      <c r="A33" s="7" t="s">
        <v>679</v>
      </c>
      <c r="B33" s="7" t="s">
        <v>680</v>
      </c>
      <c r="C33" s="7" t="s">
        <v>681</v>
      </c>
      <c r="D33" s="7" t="s">
        <v>682</v>
      </c>
      <c r="E33" s="7" t="s">
        <v>683</v>
      </c>
      <c r="F33" s="7" t="s">
        <v>684</v>
      </c>
      <c r="G33" s="7"/>
      <c r="H33" s="7"/>
      <c r="I33" s="7"/>
    </row>
    <row r="34" ht="20" customHeight="1">
      <c r="A34" s="7"/>
      <c r="B34" s="7"/>
      <c r="C34" s="7"/>
      <c r="D34" s="7"/>
      <c r="E34" s="7"/>
      <c r="F34" s="7" t="s">
        <v>685</v>
      </c>
      <c r="G34" s="7" t="s">
        <v>686</v>
      </c>
      <c r="H34" s="7" t="s">
        <v>687</v>
      </c>
      <c r="I34" s="7" t="s">
        <v>688</v>
      </c>
    </row>
    <row r="35" ht="20" customHeight="1">
      <c r="A35" s="7" t="s">
        <v>707</v>
      </c>
      <c r="B35" s="7"/>
      <c r="C35" s="7"/>
      <c r="D35" s="7"/>
      <c r="E35" s="7"/>
      <c r="F35" s="7"/>
      <c r="G35" s="7"/>
      <c r="H35" s="7"/>
      <c r="I35" s="7"/>
    </row>
    <row r="36" ht="20" customHeight="1">
</row>
    <row r="37" ht="20" customHeight="1">
      <c r="A37" s="9" t="s">
        <v>677</v>
      </c>
      <c r="B37" s="9"/>
      <c r="C37" s="9"/>
      <c r="D37" s="9" t="s">
        <v>708</v>
      </c>
      <c r="E37" s="9"/>
      <c r="F37" s="9"/>
      <c r="G37" s="9"/>
      <c r="H37" s="9"/>
      <c r="I37" s="9"/>
    </row>
    <row r="38" ht="20" customHeight="1">
      <c r="A38" s="7" t="s">
        <v>679</v>
      </c>
      <c r="B38" s="7" t="s">
        <v>680</v>
      </c>
      <c r="C38" s="7" t="s">
        <v>681</v>
      </c>
      <c r="D38" s="7" t="s">
        <v>682</v>
      </c>
      <c r="E38" s="7" t="s">
        <v>683</v>
      </c>
      <c r="F38" s="7" t="s">
        <v>684</v>
      </c>
      <c r="G38" s="7"/>
      <c r="H38" s="7"/>
      <c r="I38" s="7"/>
    </row>
    <row r="39" ht="20" customHeight="1">
      <c r="A39" s="7"/>
      <c r="B39" s="7"/>
      <c r="C39" s="7"/>
      <c r="D39" s="7"/>
      <c r="E39" s="7"/>
      <c r="F39" s="7" t="s">
        <v>685</v>
      </c>
      <c r="G39" s="7" t="s">
        <v>686</v>
      </c>
      <c r="H39" s="7" t="s">
        <v>687</v>
      </c>
      <c r="I39" s="7" t="s">
        <v>688</v>
      </c>
    </row>
    <row r="40" ht="20" customHeight="1">
      <c r="A40" s="7" t="s">
        <v>707</v>
      </c>
      <c r="B40" s="7"/>
      <c r="C40" s="7"/>
      <c r="D40" s="7"/>
      <c r="E40" s="7"/>
      <c r="F40" s="7"/>
      <c r="G40" s="7"/>
      <c r="H40" s="7"/>
      <c r="I40" s="7"/>
    </row>
  </sheetData>
  <sheetProtection password="A590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16:E16"/>
    <mergeCell ref="A18:C18"/>
    <mergeCell ref="D18:I18"/>
    <mergeCell ref="A19:A20"/>
    <mergeCell ref="B19:B20"/>
    <mergeCell ref="C19:C20"/>
    <mergeCell ref="D19:D20"/>
    <mergeCell ref="E19:E20"/>
    <mergeCell ref="F19:I19"/>
    <mergeCell ref="A30:E30"/>
    <mergeCell ref="A32:C32"/>
    <mergeCell ref="D32:I32"/>
    <mergeCell ref="A33:A34"/>
    <mergeCell ref="B33:B34"/>
    <mergeCell ref="C33:C34"/>
    <mergeCell ref="D33:D34"/>
    <mergeCell ref="E33:E34"/>
    <mergeCell ref="F33:I33"/>
    <mergeCell ref="A35:I35"/>
    <mergeCell ref="A37:C37"/>
    <mergeCell ref="D37:I37"/>
    <mergeCell ref="A38:A39"/>
    <mergeCell ref="B38:B39"/>
    <mergeCell ref="C38:C39"/>
    <mergeCell ref="D38:D39"/>
    <mergeCell ref="E38:E39"/>
    <mergeCell ref="F38:I38"/>
    <mergeCell ref="A40:I40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&amp;K00-00924290.RBS.316884</oddHeader>
    <oddFooter>&amp;L&amp;L&amp;"Verdana,Полужирный"&amp;K000000&amp;L&amp;"Verdana,Полужирный"&amp;K00-014</oddFooter>
  </headerFooter>
</worksheet>
</file>